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02" i="1" l="1"/>
  <c r="A203" i="1"/>
  <c r="L201" i="1"/>
  <c r="J201" i="1"/>
  <c r="I201" i="1"/>
  <c r="H201" i="1"/>
  <c r="G201" i="1"/>
  <c r="F201" i="1"/>
  <c r="B192" i="1"/>
  <c r="A193" i="1"/>
  <c r="L191" i="1"/>
  <c r="L202" i="1" s="1"/>
  <c r="J191" i="1"/>
  <c r="J202" i="1" s="1"/>
  <c r="I191" i="1"/>
  <c r="I202" i="1" s="1"/>
  <c r="H191" i="1"/>
  <c r="H202" i="1" s="1"/>
  <c r="G191" i="1"/>
  <c r="G202" i="1" s="1"/>
  <c r="F191" i="1"/>
  <c r="F202" i="1" s="1"/>
  <c r="B182" i="1"/>
  <c r="A183" i="1"/>
  <c r="L181" i="1"/>
  <c r="J181" i="1"/>
  <c r="I181" i="1"/>
  <c r="H181" i="1"/>
  <c r="G181" i="1"/>
  <c r="F181" i="1"/>
  <c r="B172" i="1"/>
  <c r="A173" i="1"/>
  <c r="L171" i="1"/>
  <c r="L182" i="1" s="1"/>
  <c r="J171" i="1"/>
  <c r="J182" i="1" s="1"/>
  <c r="I171" i="1"/>
  <c r="I182" i="1" s="1"/>
  <c r="H171" i="1"/>
  <c r="H182" i="1" s="1"/>
  <c r="G171" i="1"/>
  <c r="G182" i="1" s="1"/>
  <c r="F171" i="1"/>
  <c r="F182" i="1" s="1"/>
  <c r="B162" i="1"/>
  <c r="A163" i="1"/>
  <c r="L161" i="1"/>
  <c r="J161" i="1"/>
  <c r="I161" i="1"/>
  <c r="H161" i="1"/>
  <c r="G161" i="1"/>
  <c r="F161" i="1"/>
  <c r="B152" i="1"/>
  <c r="A153" i="1"/>
  <c r="L151" i="1"/>
  <c r="L162" i="1" s="1"/>
  <c r="J151" i="1"/>
  <c r="J162" i="1" s="1"/>
  <c r="I151" i="1"/>
  <c r="I162" i="1" s="1"/>
  <c r="H151" i="1"/>
  <c r="H162" i="1" s="1"/>
  <c r="G151" i="1"/>
  <c r="G162" i="1" s="1"/>
  <c r="F151" i="1"/>
  <c r="F162" i="1" s="1"/>
  <c r="B142" i="1"/>
  <c r="A143" i="1"/>
  <c r="L141" i="1"/>
  <c r="J141" i="1"/>
  <c r="I141" i="1"/>
  <c r="H141" i="1"/>
  <c r="G141" i="1"/>
  <c r="F141" i="1"/>
  <c r="B132" i="1"/>
  <c r="A133" i="1"/>
  <c r="L131" i="1"/>
  <c r="L142" i="1" s="1"/>
  <c r="J131" i="1"/>
  <c r="J142" i="1" s="1"/>
  <c r="I131" i="1"/>
  <c r="I142" i="1" s="1"/>
  <c r="H131" i="1"/>
  <c r="H142" i="1" s="1"/>
  <c r="G131" i="1"/>
  <c r="G142" i="1" s="1"/>
  <c r="F131" i="1"/>
  <c r="F142" i="1" s="1"/>
  <c r="B123" i="1"/>
  <c r="A124" i="1"/>
  <c r="L122" i="1"/>
  <c r="J122" i="1"/>
  <c r="I122" i="1"/>
  <c r="H122" i="1"/>
  <c r="G122" i="1"/>
  <c r="F122" i="1"/>
  <c r="B113" i="1"/>
  <c r="A114" i="1"/>
  <c r="L112" i="1"/>
  <c r="L123" i="1" s="1"/>
  <c r="J112" i="1"/>
  <c r="J123" i="1" s="1"/>
  <c r="I112" i="1"/>
  <c r="I123" i="1" s="1"/>
  <c r="H112" i="1"/>
  <c r="H123" i="1" s="1"/>
  <c r="G112" i="1"/>
  <c r="G123" i="1" s="1"/>
  <c r="F112" i="1"/>
  <c r="F123" i="1" s="1"/>
  <c r="B103" i="1"/>
  <c r="A104" i="1"/>
  <c r="L102" i="1"/>
  <c r="J102" i="1"/>
  <c r="I102" i="1"/>
  <c r="H102" i="1"/>
  <c r="G102" i="1"/>
  <c r="F102" i="1"/>
  <c r="B93" i="1"/>
  <c r="A94" i="1"/>
  <c r="L92" i="1"/>
  <c r="L103" i="1" s="1"/>
  <c r="J92" i="1"/>
  <c r="J103" i="1" s="1"/>
  <c r="I92" i="1"/>
  <c r="I103" i="1" s="1"/>
  <c r="H92" i="1"/>
  <c r="H103" i="1" s="1"/>
  <c r="G92" i="1"/>
  <c r="G103" i="1" s="1"/>
  <c r="F92" i="1"/>
  <c r="F103" i="1" s="1"/>
  <c r="B84" i="1"/>
  <c r="A85" i="1"/>
  <c r="L83" i="1"/>
  <c r="J83" i="1"/>
  <c r="I83" i="1"/>
  <c r="H83" i="1"/>
  <c r="G83" i="1"/>
  <c r="F83" i="1"/>
  <c r="B74" i="1"/>
  <c r="A75" i="1"/>
  <c r="L73" i="1"/>
  <c r="L84" i="1" s="1"/>
  <c r="J73" i="1"/>
  <c r="J84" i="1" s="1"/>
  <c r="I73" i="1"/>
  <c r="I84" i="1" s="1"/>
  <c r="H73" i="1"/>
  <c r="H84" i="1" s="1"/>
  <c r="G73" i="1"/>
  <c r="G84" i="1" s="1"/>
  <c r="F73" i="1"/>
  <c r="F84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F64" i="1" s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I45" i="1" s="1"/>
  <c r="H34" i="1"/>
  <c r="H45" i="1" s="1"/>
  <c r="G34" i="1"/>
  <c r="G45" i="1" s="1"/>
  <c r="F34" i="1"/>
  <c r="F45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G203" i="1" l="1"/>
  <c r="L203" i="1"/>
  <c r="J203" i="1"/>
  <c r="I203" i="1"/>
  <c r="H203" i="1"/>
  <c r="F203" i="1"/>
</calcChain>
</file>

<file path=xl/sharedStrings.xml><?xml version="1.0" encoding="utf-8"?>
<sst xmlns="http://schemas.openxmlformats.org/spreadsheetml/2006/main" count="322" uniqueCount="84">
  <si>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</si>
  <si>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</si>
  <si>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</si>
  <si>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</si>
  <si>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</si>
  <si>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</si>
  <si>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</si>
  <si>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</si>
  <si>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</si>
  <si>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</si>
  <si>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</si>
  <si>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</si>
  <si>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</si>
  <si>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</si>
  <si>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</si>
  <si>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</si>
  <si>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</si>
  <si>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</si>
  <si>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</si>
  <si>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</si>
  <si>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</si>
  <si>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</si>
  <si>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</si>
  <si>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</si>
  <si>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</si>
  <si>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</si>
  <si>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</si>
  <si>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</si>
  <si>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</si>
  <si>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</si>
  <si>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</si>
  <si>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</si>
  <si>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</si>
  <si>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</si>
  <si>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</si>
  <si>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</si>
  <si>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</si>
  <si>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</si>
  <si>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из курицы</t>
  </si>
  <si>
    <t>Макаронные изделия</t>
  </si>
  <si>
    <t>Компот из цитрусовых</t>
  </si>
  <si>
    <t>Хлеб ржаной/пшеничный</t>
  </si>
  <si>
    <t>2,41/2,25</t>
  </si>
  <si>
    <t>0,45/0,87</t>
  </si>
  <si>
    <t>12,03/15,42</t>
  </si>
  <si>
    <t>574/576</t>
  </si>
  <si>
    <t>Соус красный основной</t>
  </si>
  <si>
    <t>Котлета Дружба (говядина, курица)</t>
  </si>
  <si>
    <t>Овощи по сезону</t>
  </si>
  <si>
    <t>12.0</t>
  </si>
  <si>
    <t>По сезону</t>
  </si>
  <si>
    <t>1 шт</t>
  </si>
  <si>
    <t>Молоко в индивидуальной упаковке</t>
  </si>
  <si>
    <t>конд. Изд</t>
  </si>
  <si>
    <t>Вафли</t>
  </si>
  <si>
    <t>Картофельное пюре с маслом сливочным</t>
  </si>
  <si>
    <t>Компот из сухофруктов</t>
  </si>
  <si>
    <t>Запеканка из гречневой крупы с куриным мясом</t>
  </si>
  <si>
    <t>Конд. Изд.</t>
  </si>
  <si>
    <t>Пряники</t>
  </si>
  <si>
    <t>1шт</t>
  </si>
  <si>
    <t>Тефтели Дружба (курица, говядина)</t>
  </si>
  <si>
    <t>90/50</t>
  </si>
  <si>
    <t>Рис отварной, рассыпчатый</t>
  </si>
  <si>
    <t>Компот из свежих фруктов</t>
  </si>
  <si>
    <t>Капуста тушеная с котлетой Курочка Ряба</t>
  </si>
  <si>
    <t>150/80</t>
  </si>
  <si>
    <t>Конд. Изд</t>
  </si>
  <si>
    <t>Кекс детский</t>
  </si>
  <si>
    <t>1 шт.</t>
  </si>
  <si>
    <t>Котлета Курочка Ряба</t>
  </si>
  <si>
    <t>Гречка отварная рассыпчатая</t>
  </si>
  <si>
    <t>Курица отварная</t>
  </si>
  <si>
    <t>Овощное рагу</t>
  </si>
  <si>
    <t>Кисель плодово-ягодный из концентратов</t>
  </si>
  <si>
    <t>конд. Изд.</t>
  </si>
  <si>
    <t>Печенье овсяное</t>
  </si>
  <si>
    <t>Котлета рыбная с морковью</t>
  </si>
  <si>
    <t>Филе кур запеченое с яйцом</t>
  </si>
  <si>
    <t>Печенье сахарное</t>
  </si>
  <si>
    <t>директор</t>
  </si>
  <si>
    <t>Котова Е. В.</t>
  </si>
  <si>
    <t>МБОУ ТСОШ №1 им. М. Г. Ефремова</t>
  </si>
  <si>
    <t>Согласовал: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</si>
</sst>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2" fillId="3" borderId="1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M49" sqref="M4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82</v>
      </c>
      <c r="D1" s="54"/>
      <c r="E1" s="54"/>
      <c r="F1" s="12" t="s">
        <v>83</v>
      </c>
      <c r="G1" s="2" t="s">
        <v>16</v>
      </c>
      <c r="H1" s="55" t="s">
        <v>80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17</v>
      </c>
      <c r="H2" s="55" t="s">
        <v>81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6" t="s">
        <v>38</v>
      </c>
      <c r="F6" s="40">
        <v>80</v>
      </c>
      <c r="G6" s="40">
        <v>12.01</v>
      </c>
      <c r="H6" s="40">
        <v>10.88</v>
      </c>
      <c r="I6" s="40">
        <v>10.8</v>
      </c>
      <c r="J6" s="40">
        <v>189.16</v>
      </c>
      <c r="K6" s="41">
        <v>372</v>
      </c>
      <c r="L6" s="40">
        <v>25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150</v>
      </c>
      <c r="G7" s="43">
        <v>5.0999999999999996</v>
      </c>
      <c r="H7" s="43">
        <v>7.5</v>
      </c>
      <c r="I7" s="43">
        <v>28.5</v>
      </c>
      <c r="J7" s="43">
        <v>201.9</v>
      </c>
      <c r="K7" s="44">
        <v>256</v>
      </c>
      <c r="L7" s="43">
        <v>12</v>
      </c>
    </row>
    <row r="8" spans="1:12" ht="15" x14ac:dyDescent="0.25">
      <c r="A8" s="23"/>
      <c r="B8" s="15"/>
      <c r="C8" s="11"/>
      <c r="D8" s="7" t="s">
        <v>21</v>
      </c>
      <c r="E8" s="42" t="s">
        <v>40</v>
      </c>
      <c r="F8" s="43">
        <v>200</v>
      </c>
      <c r="G8" s="43">
        <v>0.5</v>
      </c>
      <c r="H8" s="43">
        <v>0.2</v>
      </c>
      <c r="I8" s="43">
        <v>15.6</v>
      </c>
      <c r="J8" s="43">
        <v>66</v>
      </c>
      <c r="K8" s="44">
        <v>488</v>
      </c>
      <c r="L8" s="43">
        <v>7</v>
      </c>
    </row>
    <row r="9" spans="1:12" ht="25.5" x14ac:dyDescent="0.25">
      <c r="A9" s="23"/>
      <c r="B9" s="15"/>
      <c r="C9" s="11"/>
      <c r="D9" s="7" t="s">
        <v>22</v>
      </c>
      <c r="E9" s="42" t="s">
        <v>41</v>
      </c>
      <c r="F9" s="43">
        <v>30</v>
      </c>
      <c r="G9" s="43" t="s">
        <v>42</v>
      </c>
      <c r="H9" s="43" t="s">
        <v>43</v>
      </c>
      <c r="I9" s="43" t="s">
        <v>44</v>
      </c>
      <c r="J9" s="43">
        <v>78.3</v>
      </c>
      <c r="K9" s="44" t="s">
        <v>45</v>
      </c>
      <c r="L9" s="43">
        <v>5</v>
      </c>
    </row>
    <row r="10" spans="1:12" ht="15" x14ac:dyDescent="0.25">
      <c r="A10" s="23"/>
      <c r="B10" s="15"/>
      <c r="C10" s="11"/>
      <c r="D10" s="7" t="s">
        <v>53</v>
      </c>
      <c r="E10" s="42" t="s">
        <v>54</v>
      </c>
      <c r="F10" s="43" t="s">
        <v>51</v>
      </c>
      <c r="G10" s="43">
        <v>1.95</v>
      </c>
      <c r="H10" s="43">
        <v>15.3</v>
      </c>
      <c r="I10" s="43">
        <v>31.25</v>
      </c>
      <c r="J10" s="43">
        <v>270.5</v>
      </c>
      <c r="K10" s="44">
        <v>580</v>
      </c>
      <c r="L10" s="43">
        <v>15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50</v>
      </c>
      <c r="G11" s="43">
        <v>0.1</v>
      </c>
      <c r="H11" s="43">
        <v>1.3</v>
      </c>
      <c r="I11" s="43">
        <v>3.09</v>
      </c>
      <c r="J11" s="43">
        <v>28.15</v>
      </c>
      <c r="K11" s="44">
        <v>422</v>
      </c>
      <c r="L11" s="43">
        <v>3</v>
      </c>
    </row>
    <row r="12" spans="1:12" ht="15" x14ac:dyDescent="0.25">
      <c r="A12" s="23"/>
      <c r="B12" s="15"/>
      <c r="C12" s="11"/>
      <c r="D12" s="6"/>
      <c r="E12" s="42" t="s">
        <v>52</v>
      </c>
      <c r="F12" s="43">
        <v>200</v>
      </c>
      <c r="G12" s="43">
        <v>5.8</v>
      </c>
      <c r="H12" s="43">
        <v>5</v>
      </c>
      <c r="I12" s="43">
        <v>9.6</v>
      </c>
      <c r="J12" s="43">
        <v>107</v>
      </c>
      <c r="K12" s="44">
        <v>468</v>
      </c>
      <c r="L12" s="43">
        <v>34</v>
      </c>
    </row>
    <row r="13" spans="1:12" ht="15" x14ac:dyDescent="0.25">
      <c r="A13" s="23"/>
      <c r="B13" s="15"/>
      <c r="C13" s="11"/>
      <c r="D13" s="6"/>
      <c r="E13" s="42" t="s">
        <v>48</v>
      </c>
      <c r="F13" s="43">
        <v>50</v>
      </c>
      <c r="G13" s="43">
        <v>0.55000000000000004</v>
      </c>
      <c r="H13" s="43">
        <v>0.1</v>
      </c>
      <c r="I13" s="43">
        <v>0.9</v>
      </c>
      <c r="J13" s="43" t="s">
        <v>49</v>
      </c>
      <c r="K13" s="44"/>
      <c r="L13" s="43">
        <v>13</v>
      </c>
    </row>
    <row r="14" spans="1:12" ht="15" x14ac:dyDescent="0.25">
      <c r="A14" s="24"/>
      <c r="B14" s="17"/>
      <c r="C14" s="8"/>
      <c r="D14" s="18" t="s">
        <v>32</v>
      </c>
      <c r="E14" s="9"/>
      <c r="F14" s="19">
        <f>SUM(F6:F13)</f>
        <v>760</v>
      </c>
      <c r="G14" s="19">
        <f t="shared" ref="G14:J14" si="0">SUM(G6:G13)</f>
        <v>26.01</v>
      </c>
      <c r="H14" s="19">
        <f t="shared" si="0"/>
        <v>40.28</v>
      </c>
      <c r="I14" s="19">
        <f t="shared" si="0"/>
        <v>99.740000000000009</v>
      </c>
      <c r="J14" s="19">
        <f t="shared" si="0"/>
        <v>941.01</v>
      </c>
      <c r="K14" s="25"/>
      <c r="L14" s="19">
        <f t="shared" ref="L14" si="1">SUM(L6:L13)</f>
        <v>114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50" t="s">
        <v>4</v>
      </c>
      <c r="D25" s="51"/>
      <c r="E25" s="31"/>
      <c r="F25" s="32">
        <f>F14+F24</f>
        <v>760</v>
      </c>
      <c r="G25" s="32">
        <f t="shared" ref="G25:J25" si="4">G14+G24</f>
        <v>26.01</v>
      </c>
      <c r="H25" s="32">
        <f t="shared" si="4"/>
        <v>40.28</v>
      </c>
      <c r="I25" s="32">
        <f t="shared" si="4"/>
        <v>99.740000000000009</v>
      </c>
      <c r="J25" s="32">
        <f t="shared" si="4"/>
        <v>941.01</v>
      </c>
      <c r="K25" s="32"/>
      <c r="L25" s="32">
        <f t="shared" ref="L25" si="5">L14+L24</f>
        <v>114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39" t="s">
        <v>47</v>
      </c>
      <c r="F26" s="40">
        <v>80</v>
      </c>
      <c r="G26" s="40">
        <v>12.24</v>
      </c>
      <c r="H26" s="40">
        <v>8.8000000000000007</v>
      </c>
      <c r="I26" s="40">
        <v>10.64</v>
      </c>
      <c r="J26" s="40">
        <v>170.4</v>
      </c>
      <c r="K26" s="41">
        <v>347</v>
      </c>
      <c r="L26" s="40">
        <v>25</v>
      </c>
    </row>
    <row r="27" spans="1:12" ht="15" x14ac:dyDescent="0.25">
      <c r="A27" s="14"/>
      <c r="B27" s="15"/>
      <c r="C27" s="11"/>
      <c r="D27" s="6"/>
      <c r="E27" s="42" t="s">
        <v>55</v>
      </c>
      <c r="F27" s="43">
        <v>150</v>
      </c>
      <c r="G27" s="43">
        <v>3.08</v>
      </c>
      <c r="H27" s="43">
        <v>2.33</v>
      </c>
      <c r="I27" s="43">
        <v>19.13</v>
      </c>
      <c r="J27" s="43">
        <v>109.81</v>
      </c>
      <c r="K27" s="44">
        <v>377</v>
      </c>
      <c r="L27" s="43">
        <v>12</v>
      </c>
    </row>
    <row r="28" spans="1:12" ht="15" x14ac:dyDescent="0.25">
      <c r="A28" s="14"/>
      <c r="B28" s="15"/>
      <c r="C28" s="11"/>
      <c r="D28" s="7" t="s">
        <v>21</v>
      </c>
      <c r="E28" s="42" t="s">
        <v>56</v>
      </c>
      <c r="F28" s="43">
        <v>200</v>
      </c>
      <c r="G28" s="43">
        <v>0.6</v>
      </c>
      <c r="H28" s="43">
        <v>0.1</v>
      </c>
      <c r="I28" s="43">
        <v>20.100000000000001</v>
      </c>
      <c r="J28" s="43">
        <v>84</v>
      </c>
      <c r="K28" s="44">
        <v>495</v>
      </c>
      <c r="L28" s="43">
        <v>7</v>
      </c>
    </row>
    <row r="29" spans="1:12" ht="25.5" x14ac:dyDescent="0.25">
      <c r="A29" s="14"/>
      <c r="B29" s="15"/>
      <c r="C29" s="11"/>
      <c r="D29" s="7" t="s">
        <v>22</v>
      </c>
      <c r="E29" s="42" t="s">
        <v>41</v>
      </c>
      <c r="F29" s="43">
        <v>30</v>
      </c>
      <c r="G29" s="43" t="s">
        <v>42</v>
      </c>
      <c r="H29" s="43" t="s">
        <v>43</v>
      </c>
      <c r="I29" s="43" t="s">
        <v>44</v>
      </c>
      <c r="J29" s="43">
        <v>78.3</v>
      </c>
      <c r="K29" s="44" t="s">
        <v>45</v>
      </c>
      <c r="L29" s="43">
        <v>5</v>
      </c>
    </row>
    <row r="30" spans="1:12" ht="15" x14ac:dyDescent="0.25">
      <c r="A30" s="14"/>
      <c r="B30" s="15"/>
      <c r="C30" s="11"/>
      <c r="D30" s="7" t="s">
        <v>23</v>
      </c>
      <c r="E30" s="42" t="s">
        <v>50</v>
      </c>
      <c r="F30" s="43" t="s">
        <v>51</v>
      </c>
      <c r="G30" s="43">
        <v>0.4</v>
      </c>
      <c r="H30" s="43">
        <v>0.4</v>
      </c>
      <c r="I30" s="43">
        <v>9.8000000000000007</v>
      </c>
      <c r="J30" s="43">
        <v>44</v>
      </c>
      <c r="K30" s="44">
        <v>82</v>
      </c>
      <c r="L30" s="43">
        <v>15</v>
      </c>
    </row>
    <row r="31" spans="1:12" ht="15" x14ac:dyDescent="0.25">
      <c r="A31" s="14"/>
      <c r="B31" s="15"/>
      <c r="C31" s="11"/>
      <c r="D31" s="6"/>
      <c r="E31" s="42" t="s">
        <v>46</v>
      </c>
      <c r="F31" s="43">
        <v>50</v>
      </c>
      <c r="G31" s="43">
        <v>0.1</v>
      </c>
      <c r="H31" s="43">
        <v>1.3</v>
      </c>
      <c r="I31" s="43">
        <v>3.09</v>
      </c>
      <c r="J31" s="43">
        <v>28.15</v>
      </c>
      <c r="K31" s="44">
        <v>422</v>
      </c>
      <c r="L31" s="43">
        <v>3</v>
      </c>
    </row>
    <row r="32" spans="1:12" ht="15" x14ac:dyDescent="0.25">
      <c r="A32" s="14"/>
      <c r="B32" s="15"/>
      <c r="C32" s="11"/>
      <c r="D32" s="6"/>
      <c r="E32" s="42" t="s">
        <v>52</v>
      </c>
      <c r="F32" s="43">
        <v>200</v>
      </c>
      <c r="G32" s="43">
        <v>5.8</v>
      </c>
      <c r="H32" s="43">
        <v>5</v>
      </c>
      <c r="I32" s="43">
        <v>9.6</v>
      </c>
      <c r="J32" s="43">
        <v>107</v>
      </c>
      <c r="K32" s="44">
        <v>468</v>
      </c>
      <c r="L32" s="43">
        <v>34</v>
      </c>
    </row>
    <row r="33" spans="1:12" ht="15" x14ac:dyDescent="0.25">
      <c r="A33" s="14"/>
      <c r="B33" s="15"/>
      <c r="C33" s="11"/>
      <c r="D33" s="6"/>
      <c r="E33" s="42" t="s">
        <v>48</v>
      </c>
      <c r="F33" s="43">
        <v>50</v>
      </c>
      <c r="G33" s="43">
        <v>0.55000000000000004</v>
      </c>
      <c r="H33" s="43">
        <v>0.1</v>
      </c>
      <c r="I33" s="43">
        <v>0.9</v>
      </c>
      <c r="J33" s="43" t="s">
        <v>49</v>
      </c>
      <c r="K33" s="44"/>
      <c r="L33" s="43">
        <v>13</v>
      </c>
    </row>
    <row r="34" spans="1:12" ht="15" x14ac:dyDescent="0.25">
      <c r="A34" s="16"/>
      <c r="B34" s="17"/>
      <c r="C34" s="8"/>
      <c r="D34" s="18" t="s">
        <v>32</v>
      </c>
      <c r="E34" s="9"/>
      <c r="F34" s="19">
        <f>SUM(F26:F33)</f>
        <v>760</v>
      </c>
      <c r="G34" s="19">
        <f t="shared" ref="G34" si="6">SUM(G26:G33)</f>
        <v>22.770000000000003</v>
      </c>
      <c r="H34" s="19">
        <f t="shared" ref="H34" si="7">SUM(H26:H33)</f>
        <v>18.03</v>
      </c>
      <c r="I34" s="19">
        <f t="shared" ref="I34" si="8">SUM(I26:I33)</f>
        <v>73.260000000000005</v>
      </c>
      <c r="J34" s="19">
        <f t="shared" ref="J34:L34" si="9">SUM(J26:J33)</f>
        <v>621.66000000000008</v>
      </c>
      <c r="K34" s="25"/>
      <c r="L34" s="19">
        <f t="shared" si="9"/>
        <v>114</v>
      </c>
    </row>
    <row r="35" spans="1:12" ht="15" x14ac:dyDescent="0.25">
      <c r="A35" s="13">
        <f>A26</f>
        <v>1</v>
      </c>
      <c r="B35" s="13">
        <f>B26</f>
        <v>2</v>
      </c>
      <c r="C35" s="10" t="s">
        <v>24</v>
      </c>
      <c r="D35" s="7" t="s">
        <v>25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32</v>
      </c>
      <c r="E44" s="9"/>
      <c r="F44" s="19">
        <f>SUM(F35:F43)</f>
        <v>0</v>
      </c>
      <c r="G44" s="19">
        <f t="shared" ref="G44" si="10">SUM(G35:G43)</f>
        <v>0</v>
      </c>
      <c r="H44" s="19">
        <f t="shared" ref="H44" si="11">SUM(H35:H43)</f>
        <v>0</v>
      </c>
      <c r="I44" s="19">
        <f t="shared" ref="I44" si="12">SUM(I35:I43)</f>
        <v>0</v>
      </c>
      <c r="J44" s="19">
        <f t="shared" ref="J44:L44" si="13">SUM(J35:J43)</f>
        <v>0</v>
      </c>
      <c r="K44" s="25"/>
      <c r="L44" s="19">
        <f t="shared" si="13"/>
        <v>0</v>
      </c>
    </row>
    <row r="45" spans="1:12" ht="15.75" customHeight="1" x14ac:dyDescent="0.2">
      <c r="A45" s="33">
        <f>A26</f>
        <v>1</v>
      </c>
      <c r="B45" s="33">
        <f>B26</f>
        <v>2</v>
      </c>
      <c r="C45" s="50" t="s">
        <v>4</v>
      </c>
      <c r="D45" s="51"/>
      <c r="E45" s="31"/>
      <c r="F45" s="32">
        <f>F34+F44</f>
        <v>760</v>
      </c>
      <c r="G45" s="32">
        <f t="shared" ref="G45" si="14">G34+G44</f>
        <v>22.770000000000003</v>
      </c>
      <c r="H45" s="32">
        <f t="shared" ref="H45" si="15">H34+H44</f>
        <v>18.03</v>
      </c>
      <c r="I45" s="32">
        <f t="shared" ref="I45" si="16">I34+I44</f>
        <v>73.260000000000005</v>
      </c>
      <c r="J45" s="32">
        <f t="shared" ref="J45:L45" si="17">J34+J44</f>
        <v>621.66000000000008</v>
      </c>
      <c r="K45" s="32"/>
      <c r="L45" s="32">
        <f t="shared" si="17"/>
        <v>114</v>
      </c>
    </row>
    <row r="46" spans="1:12" ht="15" x14ac:dyDescent="0.25">
      <c r="A46" s="20">
        <v>1</v>
      </c>
      <c r="B46" s="21">
        <v>3</v>
      </c>
      <c r="C46" s="22" t="s">
        <v>19</v>
      </c>
      <c r="D46" s="5" t="s">
        <v>20</v>
      </c>
      <c r="E46" s="39" t="s">
        <v>57</v>
      </c>
      <c r="F46" s="40">
        <v>230</v>
      </c>
      <c r="G46" s="40">
        <v>22.8</v>
      </c>
      <c r="H46" s="40">
        <v>15.7</v>
      </c>
      <c r="I46" s="40">
        <v>17</v>
      </c>
      <c r="J46" s="40">
        <v>300</v>
      </c>
      <c r="K46" s="41"/>
      <c r="L46" s="40">
        <v>37</v>
      </c>
    </row>
    <row r="47" spans="1:12" ht="15" x14ac:dyDescent="0.25">
      <c r="A47" s="23"/>
      <c r="B47" s="15"/>
      <c r="C47" s="11"/>
      <c r="D47" s="6"/>
      <c r="E47" s="42" t="s">
        <v>46</v>
      </c>
      <c r="F47" s="43">
        <v>50</v>
      </c>
      <c r="G47" s="43">
        <v>0.1</v>
      </c>
      <c r="H47" s="43">
        <v>1.3</v>
      </c>
      <c r="I47" s="43">
        <v>3.09</v>
      </c>
      <c r="J47" s="43">
        <v>28.15</v>
      </c>
      <c r="K47" s="44">
        <v>422</v>
      </c>
      <c r="L47" s="43">
        <v>3</v>
      </c>
    </row>
    <row r="48" spans="1:12" ht="15" x14ac:dyDescent="0.25">
      <c r="A48" s="23"/>
      <c r="B48" s="15"/>
      <c r="C48" s="11"/>
      <c r="D48" s="7" t="s">
        <v>21</v>
      </c>
      <c r="E48" s="42" t="s">
        <v>56</v>
      </c>
      <c r="F48" s="43">
        <v>200</v>
      </c>
      <c r="G48" s="43">
        <v>0.6</v>
      </c>
      <c r="H48" s="43">
        <v>0.1</v>
      </c>
      <c r="I48" s="43">
        <v>20.100000000000001</v>
      </c>
      <c r="J48" s="43">
        <v>84</v>
      </c>
      <c r="K48" s="44">
        <v>495</v>
      </c>
      <c r="L48" s="43">
        <v>7</v>
      </c>
    </row>
    <row r="49" spans="1:12" ht="25.5" x14ac:dyDescent="0.25">
      <c r="A49" s="23"/>
      <c r="B49" s="15"/>
      <c r="C49" s="11"/>
      <c r="D49" s="7" t="s">
        <v>22</v>
      </c>
      <c r="E49" s="42" t="s">
        <v>41</v>
      </c>
      <c r="F49" s="43">
        <v>30</v>
      </c>
      <c r="G49" s="43" t="s">
        <v>42</v>
      </c>
      <c r="H49" s="43" t="s">
        <v>43</v>
      </c>
      <c r="I49" s="43" t="s">
        <v>44</v>
      </c>
      <c r="J49" s="43">
        <v>78.3</v>
      </c>
      <c r="K49" s="44" t="s">
        <v>45</v>
      </c>
      <c r="L49" s="43">
        <v>5</v>
      </c>
    </row>
    <row r="50" spans="1:12" ht="15" x14ac:dyDescent="0.25">
      <c r="A50" s="23"/>
      <c r="B50" s="15"/>
      <c r="C50" s="11"/>
      <c r="D50" s="7" t="s">
        <v>58</v>
      </c>
      <c r="E50" s="42" t="s">
        <v>59</v>
      </c>
      <c r="F50" s="43" t="s">
        <v>60</v>
      </c>
      <c r="G50" s="43">
        <v>2.95</v>
      </c>
      <c r="H50" s="43">
        <v>2.35</v>
      </c>
      <c r="I50" s="43">
        <v>37.5</v>
      </c>
      <c r="J50" s="43">
        <v>183</v>
      </c>
      <c r="K50" s="44">
        <v>581</v>
      </c>
      <c r="L50" s="43">
        <v>15</v>
      </c>
    </row>
    <row r="51" spans="1:12" ht="15" x14ac:dyDescent="0.25">
      <c r="A51" s="23"/>
      <c r="B51" s="15"/>
      <c r="C51" s="11"/>
      <c r="D51" s="6"/>
      <c r="E51" s="42" t="s">
        <v>52</v>
      </c>
      <c r="F51" s="43">
        <v>200</v>
      </c>
      <c r="G51" s="43">
        <v>5.8</v>
      </c>
      <c r="H51" s="43">
        <v>5</v>
      </c>
      <c r="I51" s="43">
        <v>9.6</v>
      </c>
      <c r="J51" s="43">
        <v>107</v>
      </c>
      <c r="K51" s="44">
        <v>468</v>
      </c>
      <c r="L51" s="43">
        <v>34</v>
      </c>
    </row>
    <row r="52" spans="1:12" ht="15" x14ac:dyDescent="0.25">
      <c r="A52" s="23"/>
      <c r="B52" s="15"/>
      <c r="C52" s="11"/>
      <c r="D52" s="6"/>
      <c r="E52" s="42" t="s">
        <v>48</v>
      </c>
      <c r="F52" s="43">
        <v>50</v>
      </c>
      <c r="G52" s="43">
        <v>0.55000000000000004</v>
      </c>
      <c r="H52" s="43">
        <v>0.1</v>
      </c>
      <c r="I52" s="43">
        <v>0.9</v>
      </c>
      <c r="J52" s="43" t="s">
        <v>49</v>
      </c>
      <c r="K52" s="44"/>
      <c r="L52" s="43">
        <v>13</v>
      </c>
    </row>
    <row r="53" spans="1:12" ht="15" x14ac:dyDescent="0.25">
      <c r="A53" s="24"/>
      <c r="B53" s="17"/>
      <c r="C53" s="8"/>
      <c r="D53" s="18" t="s">
        <v>32</v>
      </c>
      <c r="E53" s="9"/>
      <c r="F53" s="19">
        <f>SUM(F46:F52)</f>
        <v>760</v>
      </c>
      <c r="G53" s="19">
        <f t="shared" ref="G53" si="18">SUM(G46:G52)</f>
        <v>32.799999999999997</v>
      </c>
      <c r="H53" s="19">
        <f t="shared" ref="H53" si="19">SUM(H46:H52)</f>
        <v>24.550000000000004</v>
      </c>
      <c r="I53" s="19">
        <f t="shared" ref="I53" si="20">SUM(I46:I52)</f>
        <v>88.19</v>
      </c>
      <c r="J53" s="19">
        <f t="shared" ref="J53:L53" si="21">SUM(J46:J52)</f>
        <v>780.45</v>
      </c>
      <c r="K53" s="25"/>
      <c r="L53" s="19">
        <f t="shared" si="21"/>
        <v>114</v>
      </c>
    </row>
    <row r="54" spans="1:12" ht="15" x14ac:dyDescent="0.25">
      <c r="A54" s="26">
        <f>A46</f>
        <v>1</v>
      </c>
      <c r="B54" s="13">
        <f>B46</f>
        <v>3</v>
      </c>
      <c r="C54" s="10" t="s">
        <v>24</v>
      </c>
      <c r="D54" s="7" t="s">
        <v>25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32</v>
      </c>
      <c r="E63" s="9"/>
      <c r="F63" s="19">
        <f>SUM(F54:F62)</f>
        <v>0</v>
      </c>
      <c r="G63" s="19">
        <f t="shared" ref="G63" si="22">SUM(G54:G62)</f>
        <v>0</v>
      </c>
      <c r="H63" s="19">
        <f t="shared" ref="H63" si="23">SUM(H54:H62)</f>
        <v>0</v>
      </c>
      <c r="I63" s="19">
        <f t="shared" ref="I63" si="24">SUM(I54:I62)</f>
        <v>0</v>
      </c>
      <c r="J63" s="19">
        <f t="shared" ref="J63:L63" si="25">SUM(J54:J62)</f>
        <v>0</v>
      </c>
      <c r="K63" s="25"/>
      <c r="L63" s="19">
        <f t="shared" si="25"/>
        <v>0</v>
      </c>
    </row>
    <row r="64" spans="1:12" ht="15.75" customHeight="1" x14ac:dyDescent="0.2">
      <c r="A64" s="29">
        <f>A46</f>
        <v>1</v>
      </c>
      <c r="B64" s="30">
        <f>B46</f>
        <v>3</v>
      </c>
      <c r="C64" s="50" t="s">
        <v>4</v>
      </c>
      <c r="D64" s="51"/>
      <c r="E64" s="31"/>
      <c r="F64" s="32">
        <f>F53+F63</f>
        <v>760</v>
      </c>
      <c r="G64" s="32">
        <f t="shared" ref="G64" si="26">G53+G63</f>
        <v>32.799999999999997</v>
      </c>
      <c r="H64" s="32">
        <f t="shared" ref="H64" si="27">H53+H63</f>
        <v>24.550000000000004</v>
      </c>
      <c r="I64" s="32">
        <f t="shared" ref="I64" si="28">I53+I63</f>
        <v>88.19</v>
      </c>
      <c r="J64" s="32">
        <f t="shared" ref="J64:L64" si="29">J53+J63</f>
        <v>780.45</v>
      </c>
      <c r="K64" s="32"/>
      <c r="L64" s="32">
        <f t="shared" si="29"/>
        <v>114</v>
      </c>
    </row>
    <row r="65" spans="1:12" ht="15" x14ac:dyDescent="0.25">
      <c r="A65" s="20">
        <v>1</v>
      </c>
      <c r="B65" s="21">
        <v>4</v>
      </c>
      <c r="C65" s="22" t="s">
        <v>19</v>
      </c>
      <c r="D65" s="5" t="s">
        <v>20</v>
      </c>
      <c r="E65" s="39" t="s">
        <v>61</v>
      </c>
      <c r="F65" s="40" t="s">
        <v>62</v>
      </c>
      <c r="G65" s="40">
        <v>20</v>
      </c>
      <c r="H65" s="40">
        <v>19.5</v>
      </c>
      <c r="I65" s="40">
        <v>3.3</v>
      </c>
      <c r="J65" s="40">
        <v>258</v>
      </c>
      <c r="K65" s="41">
        <v>327</v>
      </c>
      <c r="L65" s="40">
        <v>25</v>
      </c>
    </row>
    <row r="66" spans="1:12" ht="15" x14ac:dyDescent="0.25">
      <c r="A66" s="23"/>
      <c r="B66" s="15"/>
      <c r="C66" s="11"/>
      <c r="D66" s="8"/>
      <c r="E66" s="42" t="s">
        <v>46</v>
      </c>
      <c r="F66" s="43">
        <v>50</v>
      </c>
      <c r="G66" s="43">
        <v>0.1</v>
      </c>
      <c r="H66" s="43">
        <v>1.3</v>
      </c>
      <c r="I66" s="43">
        <v>3.09</v>
      </c>
      <c r="J66" s="43">
        <v>28.15</v>
      </c>
      <c r="K66" s="44">
        <v>422</v>
      </c>
      <c r="L66" s="43">
        <v>3</v>
      </c>
    </row>
    <row r="67" spans="1:12" ht="15" x14ac:dyDescent="0.25">
      <c r="A67" s="23"/>
      <c r="B67" s="15"/>
      <c r="C67" s="11"/>
      <c r="D67" s="6"/>
      <c r="E67" s="42" t="s">
        <v>63</v>
      </c>
      <c r="F67" s="43">
        <v>150</v>
      </c>
      <c r="G67" s="43">
        <v>3.75</v>
      </c>
      <c r="H67" s="43">
        <v>4.87</v>
      </c>
      <c r="I67" s="43">
        <v>38.11</v>
      </c>
      <c r="J67" s="43">
        <v>211.2</v>
      </c>
      <c r="K67" s="44">
        <v>205</v>
      </c>
      <c r="L67" s="43">
        <v>12</v>
      </c>
    </row>
    <row r="68" spans="1:12" ht="15" x14ac:dyDescent="0.25">
      <c r="A68" s="23"/>
      <c r="B68" s="15"/>
      <c r="C68" s="11"/>
      <c r="D68" s="7" t="s">
        <v>21</v>
      </c>
      <c r="E68" s="42" t="s">
        <v>64</v>
      </c>
      <c r="F68" s="43">
        <v>200</v>
      </c>
      <c r="G68" s="43">
        <v>0.1</v>
      </c>
      <c r="H68" s="43">
        <v>0.1</v>
      </c>
      <c r="I68" s="43">
        <v>11.1</v>
      </c>
      <c r="J68" s="43">
        <v>46</v>
      </c>
      <c r="K68" s="44">
        <v>486</v>
      </c>
      <c r="L68" s="43">
        <v>7</v>
      </c>
    </row>
    <row r="69" spans="1:12" ht="15" x14ac:dyDescent="0.25">
      <c r="A69" s="23"/>
      <c r="B69" s="15"/>
      <c r="C69" s="11"/>
      <c r="D69" s="7" t="s">
        <v>22</v>
      </c>
      <c r="E69" s="42" t="s">
        <v>41</v>
      </c>
      <c r="F69" s="43">
        <v>30</v>
      </c>
      <c r="G69" s="43">
        <v>2.25</v>
      </c>
      <c r="H69" s="43">
        <v>0.87</v>
      </c>
      <c r="I69" s="43">
        <v>15.42</v>
      </c>
      <c r="J69" s="43">
        <v>78.3</v>
      </c>
      <c r="K69" s="44">
        <v>576</v>
      </c>
      <c r="L69" s="43">
        <v>5</v>
      </c>
    </row>
    <row r="70" spans="1:12" ht="15" x14ac:dyDescent="0.25">
      <c r="A70" s="23"/>
      <c r="B70" s="15"/>
      <c r="C70" s="11"/>
      <c r="D70" s="7" t="s">
        <v>23</v>
      </c>
      <c r="E70" s="42" t="s">
        <v>50</v>
      </c>
      <c r="F70" s="43" t="s">
        <v>51</v>
      </c>
      <c r="G70" s="43">
        <v>0.4</v>
      </c>
      <c r="H70" s="43">
        <v>0.4</v>
      </c>
      <c r="I70" s="43">
        <v>9.8000000000000007</v>
      </c>
      <c r="J70" s="43">
        <v>44</v>
      </c>
      <c r="K70" s="44">
        <v>82</v>
      </c>
      <c r="L70" s="43">
        <v>15</v>
      </c>
    </row>
    <row r="71" spans="1:12" ht="15" x14ac:dyDescent="0.25">
      <c r="A71" s="23"/>
      <c r="B71" s="15"/>
      <c r="C71" s="11"/>
      <c r="D71" s="6"/>
      <c r="E71" s="42" t="s">
        <v>52</v>
      </c>
      <c r="F71" s="43">
        <v>200</v>
      </c>
      <c r="G71" s="43">
        <v>5.8</v>
      </c>
      <c r="H71" s="43">
        <v>5</v>
      </c>
      <c r="I71" s="43">
        <v>9.6</v>
      </c>
      <c r="J71" s="43">
        <v>107</v>
      </c>
      <c r="K71" s="44">
        <v>468</v>
      </c>
      <c r="L71" s="43">
        <v>34</v>
      </c>
    </row>
    <row r="72" spans="1:12" ht="15" x14ac:dyDescent="0.25">
      <c r="A72" s="23"/>
      <c r="B72" s="15"/>
      <c r="C72" s="11"/>
      <c r="D72" s="6"/>
      <c r="E72" s="42" t="s">
        <v>48</v>
      </c>
      <c r="F72" s="43">
        <v>50</v>
      </c>
      <c r="G72" s="43">
        <v>0.55000000000000004</v>
      </c>
      <c r="H72" s="43">
        <v>0.1</v>
      </c>
      <c r="I72" s="43">
        <v>0.9</v>
      </c>
      <c r="J72" s="43" t="s">
        <v>49</v>
      </c>
      <c r="K72" s="44"/>
      <c r="L72" s="43">
        <v>13</v>
      </c>
    </row>
    <row r="73" spans="1:12" ht="15" x14ac:dyDescent="0.25">
      <c r="A73" s="23"/>
      <c r="B73" s="17"/>
      <c r="C73" s="8"/>
      <c r="D73" s="18" t="s">
        <v>32</v>
      </c>
      <c r="E73" s="9"/>
      <c r="F73" s="19">
        <f>SUM(F65:F72)</f>
        <v>680</v>
      </c>
      <c r="G73" s="19">
        <f t="shared" ref="G73" si="30">SUM(G65:G72)</f>
        <v>32.949999999999996</v>
      </c>
      <c r="H73" s="19">
        <f t="shared" ref="H73" si="31">SUM(H65:H72)</f>
        <v>32.140000000000008</v>
      </c>
      <c r="I73" s="19">
        <f t="shared" ref="I73" si="32">SUM(I65:I72)</f>
        <v>91.32</v>
      </c>
      <c r="J73" s="19">
        <f t="shared" ref="J73:L73" si="33">SUM(J65:J72)</f>
        <v>772.64999999999986</v>
      </c>
      <c r="K73" s="25"/>
      <c r="L73" s="19">
        <f t="shared" si="33"/>
        <v>114</v>
      </c>
    </row>
    <row r="74" spans="1:12" ht="15" x14ac:dyDescent="0.25">
      <c r="A74" s="24"/>
      <c r="B74" s="13">
        <f>B65</f>
        <v>4</v>
      </c>
      <c r="C74" s="10" t="s">
        <v>24</v>
      </c>
      <c r="D74" s="7" t="s">
        <v>25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6">
        <f>A65</f>
        <v>1</v>
      </c>
      <c r="B75" s="15"/>
      <c r="C75" s="11"/>
      <c r="D75" s="7" t="s">
        <v>26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27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28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29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30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31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7"/>
      <c r="C83" s="8"/>
      <c r="D83" s="18" t="s">
        <v>32</v>
      </c>
      <c r="E83" s="9"/>
      <c r="F83" s="19">
        <f>SUM(F74:F82)</f>
        <v>0</v>
      </c>
      <c r="G83" s="19">
        <f t="shared" ref="G83" si="34">SUM(G74:G82)</f>
        <v>0</v>
      </c>
      <c r="H83" s="19">
        <f t="shared" ref="H83" si="35">SUM(H74:H82)</f>
        <v>0</v>
      </c>
      <c r="I83" s="19">
        <f t="shared" ref="I83" si="36">SUM(I74:I82)</f>
        <v>0</v>
      </c>
      <c r="J83" s="19">
        <f t="shared" ref="J83:L83" si="37">SUM(J74:J82)</f>
        <v>0</v>
      </c>
      <c r="K83" s="25"/>
      <c r="L83" s="19">
        <f t="shared" si="37"/>
        <v>0</v>
      </c>
    </row>
    <row r="84" spans="1:12" ht="15.75" customHeight="1" x14ac:dyDescent="0.2">
      <c r="A84" s="24"/>
      <c r="B84" s="30">
        <f>B65</f>
        <v>4</v>
      </c>
      <c r="C84" s="50" t="s">
        <v>4</v>
      </c>
      <c r="D84" s="51"/>
      <c r="E84" s="31"/>
      <c r="F84" s="32">
        <f>F73+F83</f>
        <v>680</v>
      </c>
      <c r="G84" s="32">
        <f t="shared" ref="G84" si="38">G73+G83</f>
        <v>32.949999999999996</v>
      </c>
      <c r="H84" s="32">
        <f t="shared" ref="H84" si="39">H73+H83</f>
        <v>32.140000000000008</v>
      </c>
      <c r="I84" s="32">
        <f t="shared" ref="I84" si="40">I73+I83</f>
        <v>91.32</v>
      </c>
      <c r="J84" s="32">
        <f t="shared" ref="J84:L84" si="41">J73+J83</f>
        <v>772.64999999999986</v>
      </c>
      <c r="K84" s="32"/>
      <c r="L84" s="32">
        <f t="shared" si="41"/>
        <v>114</v>
      </c>
    </row>
    <row r="85" spans="1:12" ht="15" x14ac:dyDescent="0.25">
      <c r="A85" s="29">
        <f>A65</f>
        <v>1</v>
      </c>
      <c r="B85" s="21">
        <v>5</v>
      </c>
      <c r="C85" s="22" t="s">
        <v>19</v>
      </c>
      <c r="D85" s="5" t="s">
        <v>20</v>
      </c>
      <c r="E85" s="39" t="s">
        <v>65</v>
      </c>
      <c r="F85" s="40" t="s">
        <v>66</v>
      </c>
      <c r="G85" s="40">
        <v>12.4</v>
      </c>
      <c r="H85" s="40">
        <v>23.8</v>
      </c>
      <c r="I85" s="40">
        <v>2.4</v>
      </c>
      <c r="J85" s="40">
        <v>274</v>
      </c>
      <c r="K85" s="41">
        <v>363</v>
      </c>
      <c r="L85" s="40">
        <v>37</v>
      </c>
    </row>
    <row r="86" spans="1:12" ht="15" x14ac:dyDescent="0.25">
      <c r="A86" s="20">
        <v>1</v>
      </c>
      <c r="B86" s="15"/>
      <c r="C86" s="11"/>
      <c r="D86" s="6"/>
      <c r="E86" s="42" t="s">
        <v>46</v>
      </c>
      <c r="F86" s="43">
        <v>50</v>
      </c>
      <c r="G86" s="43">
        <v>0.1</v>
      </c>
      <c r="H86" s="43">
        <v>1.3</v>
      </c>
      <c r="I86" s="43">
        <v>3.09</v>
      </c>
      <c r="J86" s="43">
        <v>28.15</v>
      </c>
      <c r="K86" s="44">
        <v>422</v>
      </c>
      <c r="L86" s="43">
        <v>3</v>
      </c>
    </row>
    <row r="87" spans="1:12" ht="15" x14ac:dyDescent="0.25">
      <c r="A87" s="23"/>
      <c r="B87" s="15"/>
      <c r="C87" s="11"/>
      <c r="D87" s="7" t="s">
        <v>21</v>
      </c>
      <c r="E87" s="42" t="s">
        <v>56</v>
      </c>
      <c r="F87" s="43">
        <v>200</v>
      </c>
      <c r="G87" s="43">
        <v>0.6</v>
      </c>
      <c r="H87" s="43">
        <v>0.1</v>
      </c>
      <c r="I87" s="43">
        <v>20.100000000000001</v>
      </c>
      <c r="J87" s="43">
        <v>84</v>
      </c>
      <c r="K87" s="44">
        <v>495</v>
      </c>
      <c r="L87" s="43">
        <v>7</v>
      </c>
    </row>
    <row r="88" spans="1:12" ht="25.5" x14ac:dyDescent="0.25">
      <c r="A88" s="23"/>
      <c r="B88" s="15"/>
      <c r="C88" s="11"/>
      <c r="D88" s="7" t="s">
        <v>22</v>
      </c>
      <c r="E88" s="42" t="s">
        <v>41</v>
      </c>
      <c r="F88" s="43">
        <v>30</v>
      </c>
      <c r="G88" s="43" t="s">
        <v>42</v>
      </c>
      <c r="H88" s="43" t="s">
        <v>43</v>
      </c>
      <c r="I88" s="43" t="s">
        <v>44</v>
      </c>
      <c r="J88" s="43">
        <v>78.3</v>
      </c>
      <c r="K88" s="44" t="s">
        <v>45</v>
      </c>
      <c r="L88" s="43">
        <v>5</v>
      </c>
    </row>
    <row r="89" spans="1:12" ht="15" x14ac:dyDescent="0.25">
      <c r="A89" s="23"/>
      <c r="B89" s="15"/>
      <c r="C89" s="11"/>
      <c r="D89" s="7" t="s">
        <v>67</v>
      </c>
      <c r="E89" s="42" t="s">
        <v>68</v>
      </c>
      <c r="F89" s="43" t="s">
        <v>69</v>
      </c>
      <c r="G89" s="43">
        <v>3.06</v>
      </c>
      <c r="H89" s="43">
        <v>2.73</v>
      </c>
      <c r="I89" s="43">
        <v>17.2</v>
      </c>
      <c r="J89" s="43">
        <v>165.33</v>
      </c>
      <c r="K89" s="44">
        <v>549</v>
      </c>
      <c r="L89" s="43">
        <v>15</v>
      </c>
    </row>
    <row r="90" spans="1:12" ht="15" x14ac:dyDescent="0.25">
      <c r="A90" s="23"/>
      <c r="B90" s="15"/>
      <c r="C90" s="11"/>
      <c r="D90" s="6"/>
      <c r="E90" s="42" t="s">
        <v>52</v>
      </c>
      <c r="F90" s="43">
        <v>200</v>
      </c>
      <c r="G90" s="43">
        <v>5.8</v>
      </c>
      <c r="H90" s="43">
        <v>5</v>
      </c>
      <c r="I90" s="43">
        <v>9.6</v>
      </c>
      <c r="J90" s="43">
        <v>107</v>
      </c>
      <c r="K90" s="44">
        <v>468</v>
      </c>
      <c r="L90" s="43">
        <v>34</v>
      </c>
    </row>
    <row r="91" spans="1:12" ht="15" x14ac:dyDescent="0.25">
      <c r="A91" s="23"/>
      <c r="B91" s="15"/>
      <c r="C91" s="11"/>
      <c r="D91" s="6"/>
      <c r="E91" s="42" t="s">
        <v>48</v>
      </c>
      <c r="F91" s="43">
        <v>50</v>
      </c>
      <c r="G91" s="43">
        <v>0.55000000000000004</v>
      </c>
      <c r="H91" s="43">
        <v>0.1</v>
      </c>
      <c r="I91" s="43">
        <v>0.9</v>
      </c>
      <c r="J91" s="43" t="s">
        <v>49</v>
      </c>
      <c r="K91" s="44"/>
      <c r="L91" s="43">
        <v>13</v>
      </c>
    </row>
    <row r="92" spans="1:12" ht="15" x14ac:dyDescent="0.25">
      <c r="A92" s="23"/>
      <c r="B92" s="17"/>
      <c r="C92" s="8"/>
      <c r="D92" s="18" t="s">
        <v>32</v>
      </c>
      <c r="E92" s="9"/>
      <c r="F92" s="19">
        <f>SUM(F85:F91)</f>
        <v>530</v>
      </c>
      <c r="G92" s="19">
        <f t="shared" ref="G92" si="42">SUM(G85:G91)</f>
        <v>22.51</v>
      </c>
      <c r="H92" s="19">
        <f t="shared" ref="H92" si="43">SUM(H85:H91)</f>
        <v>33.030000000000008</v>
      </c>
      <c r="I92" s="19">
        <f t="shared" ref="I92" si="44">SUM(I85:I91)</f>
        <v>53.290000000000006</v>
      </c>
      <c r="J92" s="19">
        <f t="shared" ref="J92:L92" si="45">SUM(J85:J91)</f>
        <v>736.78</v>
      </c>
      <c r="K92" s="25"/>
      <c r="L92" s="19">
        <f t="shared" si="45"/>
        <v>114</v>
      </c>
    </row>
    <row r="93" spans="1:12" ht="15" x14ac:dyDescent="0.25">
      <c r="A93" s="24"/>
      <c r="B93" s="13">
        <f>B85</f>
        <v>5</v>
      </c>
      <c r="C93" s="10" t="s">
        <v>24</v>
      </c>
      <c r="D93" s="7" t="s">
        <v>25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6">
        <f>A86</f>
        <v>1</v>
      </c>
      <c r="B94" s="15"/>
      <c r="C94" s="11"/>
      <c r="D94" s="7" t="s">
        <v>26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27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28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29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31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7"/>
      <c r="C102" s="8"/>
      <c r="D102" s="18" t="s">
        <v>32</v>
      </c>
      <c r="E102" s="9"/>
      <c r="F102" s="19">
        <f>SUM(F93:F101)</f>
        <v>0</v>
      </c>
      <c r="G102" s="19">
        <f t="shared" ref="G102" si="46">SUM(G93:G101)</f>
        <v>0</v>
      </c>
      <c r="H102" s="19">
        <f t="shared" ref="H102" si="47">SUM(H93:H101)</f>
        <v>0</v>
      </c>
      <c r="I102" s="19">
        <f t="shared" ref="I102" si="48">SUM(I93:I101)</f>
        <v>0</v>
      </c>
      <c r="J102" s="19">
        <f t="shared" ref="J102:L102" si="49">SUM(J93:J101)</f>
        <v>0</v>
      </c>
      <c r="K102" s="25"/>
      <c r="L102" s="19">
        <f t="shared" si="49"/>
        <v>0</v>
      </c>
    </row>
    <row r="103" spans="1:12" ht="15.75" customHeight="1" x14ac:dyDescent="0.2">
      <c r="A103" s="24"/>
      <c r="B103" s="30">
        <f>B85</f>
        <v>5</v>
      </c>
      <c r="C103" s="50" t="s">
        <v>4</v>
      </c>
      <c r="D103" s="51"/>
      <c r="E103" s="31"/>
      <c r="F103" s="32">
        <f>F92+F102</f>
        <v>530</v>
      </c>
      <c r="G103" s="32">
        <f t="shared" ref="G103" si="50">G92+G102</f>
        <v>22.51</v>
      </c>
      <c r="H103" s="32">
        <f t="shared" ref="H103" si="51">H92+H102</f>
        <v>33.030000000000008</v>
      </c>
      <c r="I103" s="32">
        <f t="shared" ref="I103" si="52">I92+I102</f>
        <v>53.290000000000006</v>
      </c>
      <c r="J103" s="32">
        <f t="shared" ref="J103:L103" si="53">J92+J102</f>
        <v>736.78</v>
      </c>
      <c r="K103" s="32"/>
      <c r="L103" s="32">
        <f t="shared" si="53"/>
        <v>114</v>
      </c>
    </row>
    <row r="104" spans="1:12" ht="15" x14ac:dyDescent="0.25">
      <c r="A104" s="29">
        <f>A86</f>
        <v>1</v>
      </c>
      <c r="B104" s="21">
        <v>1</v>
      </c>
      <c r="C104" s="22" t="s">
        <v>19</v>
      </c>
      <c r="D104" s="5" t="s">
        <v>20</v>
      </c>
      <c r="E104" s="39" t="s">
        <v>70</v>
      </c>
      <c r="F104" s="40">
        <v>80</v>
      </c>
      <c r="G104" s="40">
        <v>12.01</v>
      </c>
      <c r="H104" s="40">
        <v>10.88</v>
      </c>
      <c r="I104" s="40">
        <v>10.8</v>
      </c>
      <c r="J104" s="40">
        <v>189.16</v>
      </c>
      <c r="K104" s="41">
        <v>372</v>
      </c>
      <c r="L104" s="40">
        <v>25</v>
      </c>
    </row>
    <row r="105" spans="1:12" ht="15" x14ac:dyDescent="0.25">
      <c r="A105" s="57"/>
      <c r="B105" s="15"/>
      <c r="C105" s="11"/>
      <c r="D105" s="8"/>
      <c r="E105" s="42" t="s">
        <v>46</v>
      </c>
      <c r="F105" s="43">
        <v>50</v>
      </c>
      <c r="G105" s="43">
        <v>0.1</v>
      </c>
      <c r="H105" s="43">
        <v>1.3</v>
      </c>
      <c r="I105" s="43">
        <v>3.09</v>
      </c>
      <c r="J105" s="43">
        <v>28.15</v>
      </c>
      <c r="K105" s="44">
        <v>422</v>
      </c>
      <c r="L105" s="43">
        <v>3</v>
      </c>
    </row>
    <row r="106" spans="1:12" ht="15" x14ac:dyDescent="0.25">
      <c r="A106" s="20">
        <v>2</v>
      </c>
      <c r="B106" s="15"/>
      <c r="C106" s="11"/>
      <c r="D106" s="6"/>
      <c r="E106" s="42" t="s">
        <v>71</v>
      </c>
      <c r="F106" s="43">
        <v>150</v>
      </c>
      <c r="G106" s="43">
        <v>8.85</v>
      </c>
      <c r="H106" s="43">
        <v>6.61</v>
      </c>
      <c r="I106" s="43">
        <v>39.200000000000003</v>
      </c>
      <c r="J106" s="43">
        <v>254.55</v>
      </c>
      <c r="K106" s="44">
        <v>202</v>
      </c>
      <c r="L106" s="43">
        <v>12</v>
      </c>
    </row>
    <row r="107" spans="1:12" ht="15" x14ac:dyDescent="0.25">
      <c r="A107" s="23"/>
      <c r="B107" s="15"/>
      <c r="C107" s="11"/>
      <c r="D107" s="7" t="s">
        <v>21</v>
      </c>
      <c r="E107" s="42" t="s">
        <v>40</v>
      </c>
      <c r="F107" s="43">
        <v>200</v>
      </c>
      <c r="G107" s="43">
        <v>0.5</v>
      </c>
      <c r="H107" s="43">
        <v>0.2</v>
      </c>
      <c r="I107" s="43">
        <v>15.6</v>
      </c>
      <c r="J107" s="43">
        <v>66</v>
      </c>
      <c r="K107" s="44">
        <v>488</v>
      </c>
      <c r="L107" s="43">
        <v>7</v>
      </c>
    </row>
    <row r="108" spans="1:12" ht="25.5" x14ac:dyDescent="0.25">
      <c r="A108" s="23"/>
      <c r="B108" s="15"/>
      <c r="C108" s="11"/>
      <c r="D108" s="7" t="s">
        <v>22</v>
      </c>
      <c r="E108" s="42" t="s">
        <v>41</v>
      </c>
      <c r="F108" s="43">
        <v>30</v>
      </c>
      <c r="G108" s="43" t="s">
        <v>42</v>
      </c>
      <c r="H108" s="43" t="s">
        <v>43</v>
      </c>
      <c r="I108" s="43" t="s">
        <v>44</v>
      </c>
      <c r="J108" s="43">
        <v>78.3</v>
      </c>
      <c r="K108" s="44" t="s">
        <v>45</v>
      </c>
      <c r="L108" s="43">
        <v>5</v>
      </c>
    </row>
    <row r="109" spans="1:12" ht="15" x14ac:dyDescent="0.25">
      <c r="A109" s="23"/>
      <c r="B109" s="15"/>
      <c r="C109" s="11"/>
      <c r="D109" s="7" t="s">
        <v>23</v>
      </c>
      <c r="E109" s="42" t="s">
        <v>50</v>
      </c>
      <c r="F109" s="43" t="s">
        <v>51</v>
      </c>
      <c r="G109" s="43">
        <v>0.4</v>
      </c>
      <c r="H109" s="43">
        <v>0.4</v>
      </c>
      <c r="I109" s="43">
        <v>9.8000000000000007</v>
      </c>
      <c r="J109" s="43">
        <v>44</v>
      </c>
      <c r="K109" s="44">
        <v>82</v>
      </c>
      <c r="L109" s="43">
        <v>15</v>
      </c>
    </row>
    <row r="110" spans="1:12" ht="15" x14ac:dyDescent="0.25">
      <c r="A110" s="23"/>
      <c r="B110" s="15"/>
      <c r="C110" s="11"/>
      <c r="D110" s="6"/>
      <c r="E110" s="42" t="s">
        <v>52</v>
      </c>
      <c r="F110" s="43">
        <v>200</v>
      </c>
      <c r="G110" s="43">
        <v>5.8</v>
      </c>
      <c r="H110" s="43">
        <v>5</v>
      </c>
      <c r="I110" s="43">
        <v>9.6</v>
      </c>
      <c r="J110" s="43">
        <v>107</v>
      </c>
      <c r="K110" s="44">
        <v>468</v>
      </c>
      <c r="L110" s="43">
        <v>34</v>
      </c>
    </row>
    <row r="111" spans="1:12" ht="15" x14ac:dyDescent="0.25">
      <c r="A111" s="23"/>
      <c r="B111" s="15"/>
      <c r="C111" s="11"/>
      <c r="D111" s="6"/>
      <c r="E111" s="42" t="s">
        <v>48</v>
      </c>
      <c r="F111" s="43">
        <v>50</v>
      </c>
      <c r="G111" s="43">
        <v>0.55000000000000004</v>
      </c>
      <c r="H111" s="43">
        <v>0.1</v>
      </c>
      <c r="I111" s="43">
        <v>0.9</v>
      </c>
      <c r="J111" s="43" t="s">
        <v>49</v>
      </c>
      <c r="K111" s="44"/>
      <c r="L111" s="43">
        <v>13</v>
      </c>
    </row>
    <row r="112" spans="1:12" ht="15" x14ac:dyDescent="0.25">
      <c r="A112" s="23"/>
      <c r="B112" s="17"/>
      <c r="C112" s="8"/>
      <c r="D112" s="18" t="s">
        <v>32</v>
      </c>
      <c r="E112" s="9"/>
      <c r="F112" s="19">
        <f>SUM(F104:F111)</f>
        <v>760</v>
      </c>
      <c r="G112" s="19">
        <f t="shared" ref="G112:J112" si="54">SUM(G104:G111)</f>
        <v>28.21</v>
      </c>
      <c r="H112" s="19">
        <f t="shared" si="54"/>
        <v>24.490000000000002</v>
      </c>
      <c r="I112" s="19">
        <f t="shared" si="54"/>
        <v>88.99</v>
      </c>
      <c r="J112" s="19">
        <f t="shared" si="54"/>
        <v>767.16</v>
      </c>
      <c r="K112" s="25"/>
      <c r="L112" s="19">
        <f t="shared" ref="L112" si="55">SUM(L104:L111)</f>
        <v>114</v>
      </c>
    </row>
    <row r="113" spans="1:12" ht="15" x14ac:dyDescent="0.25">
      <c r="A113" s="24"/>
      <c r="B113" s="13">
        <f>B104</f>
        <v>1</v>
      </c>
      <c r="C113" s="10" t="s">
        <v>24</v>
      </c>
      <c r="D113" s="7" t="s">
        <v>25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6">
        <f>A106</f>
        <v>2</v>
      </c>
      <c r="B114" s="15"/>
      <c r="C114" s="11"/>
      <c r="D114" s="7" t="s">
        <v>26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27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28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29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30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31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7"/>
      <c r="C122" s="8"/>
      <c r="D122" s="18" t="s">
        <v>32</v>
      </c>
      <c r="E122" s="9"/>
      <c r="F122" s="19">
        <f>SUM(F113:F121)</f>
        <v>0</v>
      </c>
      <c r="G122" s="19">
        <f t="shared" ref="G122:J122" si="56">SUM(G113:G121)</f>
        <v>0</v>
      </c>
      <c r="H122" s="19">
        <f t="shared" si="56"/>
        <v>0</v>
      </c>
      <c r="I122" s="19">
        <f t="shared" si="56"/>
        <v>0</v>
      </c>
      <c r="J122" s="19">
        <f t="shared" si="56"/>
        <v>0</v>
      </c>
      <c r="K122" s="25"/>
      <c r="L122" s="19">
        <f t="shared" ref="L122" si="57">SUM(L113:L121)</f>
        <v>0</v>
      </c>
    </row>
    <row r="123" spans="1:12" ht="15" x14ac:dyDescent="0.2">
      <c r="A123" s="24"/>
      <c r="B123" s="30">
        <f>B104</f>
        <v>1</v>
      </c>
      <c r="C123" s="50" t="s">
        <v>4</v>
      </c>
      <c r="D123" s="51"/>
      <c r="E123" s="31"/>
      <c r="F123" s="32">
        <f>F112+F122</f>
        <v>760</v>
      </c>
      <c r="G123" s="32">
        <f t="shared" ref="G123" si="58">G112+G122</f>
        <v>28.21</v>
      </c>
      <c r="H123" s="32">
        <f t="shared" ref="H123" si="59">H112+H122</f>
        <v>24.490000000000002</v>
      </c>
      <c r="I123" s="32">
        <f t="shared" ref="I123" si="60">I112+I122</f>
        <v>88.99</v>
      </c>
      <c r="J123" s="32">
        <f t="shared" ref="J123:L123" si="61">J112+J122</f>
        <v>767.16</v>
      </c>
      <c r="K123" s="32"/>
      <c r="L123" s="32">
        <f t="shared" si="61"/>
        <v>114</v>
      </c>
    </row>
    <row r="124" spans="1:12" ht="15" x14ac:dyDescent="0.25">
      <c r="A124" s="29">
        <f>A106</f>
        <v>2</v>
      </c>
      <c r="B124" s="15">
        <v>2</v>
      </c>
      <c r="C124" s="22" t="s">
        <v>19</v>
      </c>
      <c r="D124" s="5" t="s">
        <v>20</v>
      </c>
      <c r="E124" s="39" t="s">
        <v>72</v>
      </c>
      <c r="F124" s="40">
        <v>100</v>
      </c>
      <c r="G124" s="40">
        <v>10.5</v>
      </c>
      <c r="H124" s="40">
        <v>17.100000000000001</v>
      </c>
      <c r="I124" s="40">
        <v>0.2</v>
      </c>
      <c r="J124" s="40">
        <v>197</v>
      </c>
      <c r="K124" s="41">
        <v>77</v>
      </c>
      <c r="L124" s="40">
        <v>25</v>
      </c>
    </row>
    <row r="125" spans="1:12" ht="15" x14ac:dyDescent="0.25">
      <c r="A125" s="14">
        <v>2</v>
      </c>
      <c r="B125" s="15"/>
      <c r="C125" s="11"/>
      <c r="D125" s="6"/>
      <c r="E125" s="42" t="s">
        <v>73</v>
      </c>
      <c r="F125" s="43">
        <v>150</v>
      </c>
      <c r="G125" s="43">
        <v>5.0999999999999996</v>
      </c>
      <c r="H125" s="43">
        <v>7.5</v>
      </c>
      <c r="I125" s="43">
        <v>28.5</v>
      </c>
      <c r="J125" s="43">
        <v>201.9</v>
      </c>
      <c r="K125" s="44">
        <v>256</v>
      </c>
      <c r="L125" s="43">
        <v>15</v>
      </c>
    </row>
    <row r="126" spans="1:12" ht="15" x14ac:dyDescent="0.25">
      <c r="A126" s="14"/>
      <c r="B126" s="15"/>
      <c r="C126" s="11"/>
      <c r="D126" s="7" t="s">
        <v>21</v>
      </c>
      <c r="E126" s="42" t="s">
        <v>74</v>
      </c>
      <c r="F126" s="43">
        <v>200</v>
      </c>
      <c r="G126" s="43">
        <v>0.4</v>
      </c>
      <c r="H126" s="43">
        <v>0.27</v>
      </c>
      <c r="I126" s="43">
        <v>17.2</v>
      </c>
      <c r="J126" s="43">
        <v>72.83</v>
      </c>
      <c r="K126" s="44"/>
      <c r="L126" s="43">
        <v>7</v>
      </c>
    </row>
    <row r="127" spans="1:12" ht="25.5" x14ac:dyDescent="0.25">
      <c r="A127" s="14"/>
      <c r="B127" s="15"/>
      <c r="C127" s="11"/>
      <c r="D127" s="7" t="s">
        <v>22</v>
      </c>
      <c r="E127" s="42" t="s">
        <v>41</v>
      </c>
      <c r="F127" s="43">
        <v>30</v>
      </c>
      <c r="G127" s="43" t="s">
        <v>42</v>
      </c>
      <c r="H127" s="43" t="s">
        <v>43</v>
      </c>
      <c r="I127" s="43" t="s">
        <v>44</v>
      </c>
      <c r="J127" s="43">
        <v>78.3</v>
      </c>
      <c r="K127" s="44" t="s">
        <v>45</v>
      </c>
      <c r="L127" s="43">
        <v>5</v>
      </c>
    </row>
    <row r="128" spans="1:12" ht="15" x14ac:dyDescent="0.25">
      <c r="A128" s="14"/>
      <c r="B128" s="15"/>
      <c r="C128" s="11"/>
      <c r="D128" s="7" t="s">
        <v>75</v>
      </c>
      <c r="E128" s="42" t="s">
        <v>76</v>
      </c>
      <c r="F128" s="43" t="s">
        <v>51</v>
      </c>
      <c r="G128" s="43">
        <v>3.1</v>
      </c>
      <c r="H128" s="43">
        <v>9</v>
      </c>
      <c r="I128" s="43">
        <v>34.35</v>
      </c>
      <c r="J128" s="43">
        <v>231</v>
      </c>
      <c r="K128" s="44">
        <v>583</v>
      </c>
      <c r="L128" s="43">
        <v>15</v>
      </c>
    </row>
    <row r="129" spans="1:12" ht="15" x14ac:dyDescent="0.25">
      <c r="A129" s="14"/>
      <c r="B129" s="15"/>
      <c r="C129" s="11"/>
      <c r="D129" s="6"/>
      <c r="E129" s="42" t="s">
        <v>52</v>
      </c>
      <c r="F129" s="43">
        <v>200</v>
      </c>
      <c r="G129" s="43">
        <v>5.8</v>
      </c>
      <c r="H129" s="43">
        <v>5</v>
      </c>
      <c r="I129" s="43">
        <v>9.6</v>
      </c>
      <c r="J129" s="43">
        <v>107</v>
      </c>
      <c r="K129" s="44">
        <v>468</v>
      </c>
      <c r="L129" s="43">
        <v>34</v>
      </c>
    </row>
    <row r="130" spans="1:12" ht="15" x14ac:dyDescent="0.25">
      <c r="A130" s="14"/>
      <c r="B130" s="15"/>
      <c r="C130" s="11"/>
      <c r="D130" s="6"/>
      <c r="E130" s="42" t="s">
        <v>48</v>
      </c>
      <c r="F130" s="43">
        <v>50</v>
      </c>
      <c r="G130" s="43">
        <v>0.55000000000000004</v>
      </c>
      <c r="H130" s="43">
        <v>0.1</v>
      </c>
      <c r="I130" s="43">
        <v>0.9</v>
      </c>
      <c r="J130" s="43" t="s">
        <v>49</v>
      </c>
      <c r="K130" s="44"/>
      <c r="L130" s="43">
        <v>13</v>
      </c>
    </row>
    <row r="131" spans="1:12" ht="15" x14ac:dyDescent="0.25">
      <c r="A131" s="14"/>
      <c r="B131" s="17"/>
      <c r="C131" s="8"/>
      <c r="D131" s="18" t="s">
        <v>32</v>
      </c>
      <c r="E131" s="9"/>
      <c r="F131" s="19">
        <f>SUM(F124:F130)</f>
        <v>730</v>
      </c>
      <c r="G131" s="19">
        <f t="shared" ref="G131:J131" si="62">SUM(G124:G130)</f>
        <v>25.450000000000003</v>
      </c>
      <c r="H131" s="19">
        <f t="shared" si="62"/>
        <v>38.970000000000006</v>
      </c>
      <c r="I131" s="19">
        <f t="shared" si="62"/>
        <v>90.75</v>
      </c>
      <c r="J131" s="19">
        <f t="shared" si="62"/>
        <v>888.03</v>
      </c>
      <c r="K131" s="25"/>
      <c r="L131" s="19">
        <f t="shared" ref="L131" si="63">SUM(L124:L130)</f>
        <v>114</v>
      </c>
    </row>
    <row r="132" spans="1:12" ht="15" x14ac:dyDescent="0.25">
      <c r="A132" s="16"/>
      <c r="B132" s="13">
        <f>B124</f>
        <v>2</v>
      </c>
      <c r="C132" s="10" t="s">
        <v>24</v>
      </c>
      <c r="D132" s="7" t="s">
        <v>25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3">
        <f>A125</f>
        <v>2</v>
      </c>
      <c r="B133" s="15"/>
      <c r="C133" s="11"/>
      <c r="D133" s="7" t="s">
        <v>26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27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28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29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30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31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7"/>
      <c r="C141" s="8"/>
      <c r="D141" s="18" t="s">
        <v>32</v>
      </c>
      <c r="E141" s="9"/>
      <c r="F141" s="19">
        <f>SUM(F132:F140)</f>
        <v>0</v>
      </c>
      <c r="G141" s="19">
        <f t="shared" ref="G141:J141" si="64">SUM(G132:G140)</f>
        <v>0</v>
      </c>
      <c r="H141" s="19">
        <f t="shared" si="64"/>
        <v>0</v>
      </c>
      <c r="I141" s="19">
        <f t="shared" si="64"/>
        <v>0</v>
      </c>
      <c r="J141" s="19">
        <f t="shared" si="64"/>
        <v>0</v>
      </c>
      <c r="K141" s="25"/>
      <c r="L141" s="19">
        <f t="shared" ref="L141" si="65">SUM(L132:L140)</f>
        <v>0</v>
      </c>
    </row>
    <row r="142" spans="1:12" ht="15" x14ac:dyDescent="0.2">
      <c r="A142" s="16"/>
      <c r="B142" s="33">
        <f>B124</f>
        <v>2</v>
      </c>
      <c r="C142" s="50" t="s">
        <v>4</v>
      </c>
      <c r="D142" s="51"/>
      <c r="E142" s="31"/>
      <c r="F142" s="32">
        <f>F131+F141</f>
        <v>730</v>
      </c>
      <c r="G142" s="32">
        <f t="shared" ref="G142" si="66">G131+G141</f>
        <v>25.450000000000003</v>
      </c>
      <c r="H142" s="32">
        <f t="shared" ref="H142" si="67">H131+H141</f>
        <v>38.970000000000006</v>
      </c>
      <c r="I142" s="32">
        <f t="shared" ref="I142" si="68">I131+I141</f>
        <v>90.75</v>
      </c>
      <c r="J142" s="32">
        <f t="shared" ref="J142:L142" si="69">J131+J141</f>
        <v>888.03</v>
      </c>
      <c r="K142" s="32"/>
      <c r="L142" s="32">
        <f t="shared" si="69"/>
        <v>114</v>
      </c>
    </row>
    <row r="143" spans="1:12" ht="15" x14ac:dyDescent="0.25">
      <c r="A143" s="33">
        <f>A125</f>
        <v>2</v>
      </c>
      <c r="B143" s="21">
        <v>3</v>
      </c>
      <c r="C143" s="22" t="s">
        <v>19</v>
      </c>
      <c r="D143" s="5" t="s">
        <v>20</v>
      </c>
      <c r="E143" s="39" t="s">
        <v>77</v>
      </c>
      <c r="F143" s="40">
        <v>80</v>
      </c>
      <c r="G143" s="40">
        <v>11</v>
      </c>
      <c r="H143" s="40">
        <v>11</v>
      </c>
      <c r="I143" s="40">
        <v>5.3</v>
      </c>
      <c r="J143" s="40">
        <v>174</v>
      </c>
      <c r="K143" s="41">
        <v>310</v>
      </c>
      <c r="L143" s="40">
        <v>25</v>
      </c>
    </row>
    <row r="144" spans="1:12" ht="15" x14ac:dyDescent="0.25">
      <c r="A144" s="58"/>
      <c r="B144" s="15"/>
      <c r="C144" s="11"/>
      <c r="D144" s="8"/>
      <c r="E144" s="42" t="s">
        <v>46</v>
      </c>
      <c r="F144" s="43">
        <v>50</v>
      </c>
      <c r="G144" s="43">
        <v>0.1</v>
      </c>
      <c r="H144" s="43">
        <v>1.3</v>
      </c>
      <c r="I144" s="43">
        <v>3.09</v>
      </c>
      <c r="J144" s="43">
        <v>28.15</v>
      </c>
      <c r="K144" s="44">
        <v>422</v>
      </c>
      <c r="L144" s="43">
        <v>3</v>
      </c>
    </row>
    <row r="145" spans="1:12" ht="15" x14ac:dyDescent="0.25">
      <c r="A145" s="20">
        <v>2</v>
      </c>
      <c r="B145" s="15"/>
      <c r="C145" s="11"/>
      <c r="D145" s="6"/>
      <c r="E145" s="42" t="s">
        <v>55</v>
      </c>
      <c r="F145" s="43">
        <v>150</v>
      </c>
      <c r="G145" s="43">
        <v>3.08</v>
      </c>
      <c r="H145" s="43">
        <v>2.33</v>
      </c>
      <c r="I145" s="43">
        <v>19.13</v>
      </c>
      <c r="J145" s="43">
        <v>109.81</v>
      </c>
      <c r="K145" s="44">
        <v>377</v>
      </c>
      <c r="L145" s="43">
        <v>12</v>
      </c>
    </row>
    <row r="146" spans="1:12" ht="15" x14ac:dyDescent="0.25">
      <c r="A146" s="23"/>
      <c r="B146" s="15"/>
      <c r="C146" s="11"/>
      <c r="D146" s="7" t="s">
        <v>21</v>
      </c>
      <c r="E146" s="42" t="s">
        <v>64</v>
      </c>
      <c r="F146" s="43">
        <v>200</v>
      </c>
      <c r="G146" s="43">
        <v>0.1</v>
      </c>
      <c r="H146" s="43">
        <v>0.1</v>
      </c>
      <c r="I146" s="43">
        <v>11.1</v>
      </c>
      <c r="J146" s="43">
        <v>46</v>
      </c>
      <c r="K146" s="44">
        <v>486</v>
      </c>
      <c r="L146" s="43">
        <v>7</v>
      </c>
    </row>
    <row r="147" spans="1:12" ht="15.75" customHeight="1" x14ac:dyDescent="0.25">
      <c r="A147" s="23"/>
      <c r="B147" s="15"/>
      <c r="C147" s="11"/>
      <c r="D147" s="7" t="s">
        <v>22</v>
      </c>
      <c r="E147" s="42" t="s">
        <v>41</v>
      </c>
      <c r="F147" s="43">
        <v>30</v>
      </c>
      <c r="G147" s="43" t="s">
        <v>42</v>
      </c>
      <c r="H147" s="43" t="s">
        <v>43</v>
      </c>
      <c r="I147" s="43" t="s">
        <v>44</v>
      </c>
      <c r="J147" s="43">
        <v>78.3</v>
      </c>
      <c r="K147" s="44" t="s">
        <v>45</v>
      </c>
      <c r="L147" s="43">
        <v>5</v>
      </c>
    </row>
    <row r="148" spans="1:12" ht="15" x14ac:dyDescent="0.25">
      <c r="A148" s="23"/>
      <c r="B148" s="15"/>
      <c r="C148" s="11"/>
      <c r="D148" s="7" t="s">
        <v>23</v>
      </c>
      <c r="E148" s="42" t="s">
        <v>50</v>
      </c>
      <c r="F148" s="43" t="s">
        <v>51</v>
      </c>
      <c r="G148" s="43">
        <v>0.4</v>
      </c>
      <c r="H148" s="43">
        <v>0.4</v>
      </c>
      <c r="I148" s="43">
        <v>9.8000000000000007</v>
      </c>
      <c r="J148" s="43">
        <v>44</v>
      </c>
      <c r="K148" s="44">
        <v>82</v>
      </c>
      <c r="L148" s="43">
        <v>15</v>
      </c>
    </row>
    <row r="149" spans="1:12" ht="15" x14ac:dyDescent="0.25">
      <c r="A149" s="23"/>
      <c r="B149" s="15"/>
      <c r="C149" s="11"/>
      <c r="D149" s="6"/>
      <c r="E149" s="42" t="s">
        <v>52</v>
      </c>
      <c r="F149" s="43">
        <v>200</v>
      </c>
      <c r="G149" s="43">
        <v>5.8</v>
      </c>
      <c r="H149" s="43">
        <v>5</v>
      </c>
      <c r="I149" s="43">
        <v>9.6</v>
      </c>
      <c r="J149" s="43">
        <v>107</v>
      </c>
      <c r="K149" s="44">
        <v>468</v>
      </c>
      <c r="L149" s="43">
        <v>34</v>
      </c>
    </row>
    <row r="150" spans="1:12" ht="15" x14ac:dyDescent="0.25">
      <c r="A150" s="23"/>
      <c r="B150" s="15"/>
      <c r="C150" s="11"/>
      <c r="D150" s="6"/>
      <c r="E150" s="42" t="s">
        <v>48</v>
      </c>
      <c r="F150" s="43">
        <v>50</v>
      </c>
      <c r="G150" s="43">
        <v>0.55000000000000004</v>
      </c>
      <c r="H150" s="43">
        <v>0.1</v>
      </c>
      <c r="I150" s="43">
        <v>0.9</v>
      </c>
      <c r="J150" s="43" t="s">
        <v>49</v>
      </c>
      <c r="K150" s="44"/>
      <c r="L150" s="43">
        <v>13</v>
      </c>
    </row>
    <row r="151" spans="1:12" ht="15" x14ac:dyDescent="0.25">
      <c r="A151" s="23"/>
      <c r="B151" s="17"/>
      <c r="C151" s="8"/>
      <c r="D151" s="18" t="s">
        <v>32</v>
      </c>
      <c r="E151" s="9"/>
      <c r="F151" s="19">
        <f>SUM(F143:F150)</f>
        <v>760</v>
      </c>
      <c r="G151" s="19">
        <f t="shared" ref="G151:J151" si="70">SUM(G143:G150)</f>
        <v>21.03</v>
      </c>
      <c r="H151" s="19">
        <f t="shared" si="70"/>
        <v>20.230000000000004</v>
      </c>
      <c r="I151" s="19">
        <f t="shared" si="70"/>
        <v>58.92</v>
      </c>
      <c r="J151" s="19">
        <f t="shared" si="70"/>
        <v>587.26</v>
      </c>
      <c r="K151" s="25"/>
      <c r="L151" s="19">
        <f t="shared" ref="L151" si="71">SUM(L143:L150)</f>
        <v>114</v>
      </c>
    </row>
    <row r="152" spans="1:12" ht="15" x14ac:dyDescent="0.25">
      <c r="A152" s="24"/>
      <c r="B152" s="13">
        <f>B143</f>
        <v>3</v>
      </c>
      <c r="C152" s="10" t="s">
        <v>24</v>
      </c>
      <c r="D152" s="7" t="s">
        <v>25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6">
        <f>A145</f>
        <v>2</v>
      </c>
      <c r="B153" s="15"/>
      <c r="C153" s="11"/>
      <c r="D153" s="7" t="s">
        <v>26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27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28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29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30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31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7"/>
      <c r="C161" s="8"/>
      <c r="D161" s="18" t="s">
        <v>32</v>
      </c>
      <c r="E161" s="9"/>
      <c r="F161" s="19">
        <f>SUM(F152:F160)</f>
        <v>0</v>
      </c>
      <c r="G161" s="19">
        <f t="shared" ref="G161:J161" si="72">SUM(G152:G160)</f>
        <v>0</v>
      </c>
      <c r="H161" s="19">
        <f t="shared" si="72"/>
        <v>0</v>
      </c>
      <c r="I161" s="19">
        <f t="shared" si="72"/>
        <v>0</v>
      </c>
      <c r="J161" s="19">
        <f t="shared" si="72"/>
        <v>0</v>
      </c>
      <c r="K161" s="25"/>
      <c r="L161" s="19">
        <f t="shared" ref="L161" si="73">SUM(L152:L160)</f>
        <v>0</v>
      </c>
    </row>
    <row r="162" spans="1:12" ht="15" x14ac:dyDescent="0.2">
      <c r="A162" s="24"/>
      <c r="B162" s="30">
        <f>B143</f>
        <v>3</v>
      </c>
      <c r="C162" s="50" t="s">
        <v>4</v>
      </c>
      <c r="D162" s="51"/>
      <c r="E162" s="31"/>
      <c r="F162" s="32">
        <f>F151+F161</f>
        <v>760</v>
      </c>
      <c r="G162" s="32">
        <f t="shared" ref="G162" si="74">G151+G161</f>
        <v>21.03</v>
      </c>
      <c r="H162" s="32">
        <f t="shared" ref="H162" si="75">H151+H161</f>
        <v>20.230000000000004</v>
      </c>
      <c r="I162" s="32">
        <f t="shared" ref="I162" si="76">I151+I161</f>
        <v>58.92</v>
      </c>
      <c r="J162" s="32">
        <f t="shared" ref="J162:L162" si="77">J151+J161</f>
        <v>587.26</v>
      </c>
      <c r="K162" s="32"/>
      <c r="L162" s="32">
        <f t="shared" si="77"/>
        <v>114</v>
      </c>
    </row>
    <row r="163" spans="1:12" ht="15" x14ac:dyDescent="0.25">
      <c r="A163" s="29">
        <f>A145</f>
        <v>2</v>
      </c>
      <c r="B163" s="21">
        <v>4</v>
      </c>
      <c r="C163" s="22" t="s">
        <v>19</v>
      </c>
      <c r="D163" s="5" t="s">
        <v>20</v>
      </c>
      <c r="E163" s="39" t="s">
        <v>78</v>
      </c>
      <c r="F163" s="40">
        <v>80</v>
      </c>
      <c r="G163" s="40">
        <v>17.3</v>
      </c>
      <c r="H163" s="40">
        <v>15.45</v>
      </c>
      <c r="I163" s="40">
        <v>17.95</v>
      </c>
      <c r="J163" s="40">
        <v>280.2</v>
      </c>
      <c r="K163" s="41"/>
      <c r="L163" s="40">
        <v>25</v>
      </c>
    </row>
    <row r="164" spans="1:12" ht="15" x14ac:dyDescent="0.25">
      <c r="A164" s="57"/>
      <c r="B164" s="15"/>
      <c r="C164" s="11"/>
      <c r="D164" s="8"/>
      <c r="E164" s="42" t="s">
        <v>46</v>
      </c>
      <c r="F164" s="43">
        <v>50</v>
      </c>
      <c r="G164" s="43">
        <v>0.1</v>
      </c>
      <c r="H164" s="43">
        <v>1.3</v>
      </c>
      <c r="I164" s="43">
        <v>3.09</v>
      </c>
      <c r="J164" s="43">
        <v>28.15</v>
      </c>
      <c r="K164" s="44">
        <v>422</v>
      </c>
      <c r="L164" s="43">
        <v>3</v>
      </c>
    </row>
    <row r="165" spans="1:12" ht="15" x14ac:dyDescent="0.25">
      <c r="A165" s="20">
        <v>2</v>
      </c>
      <c r="B165" s="15"/>
      <c r="C165" s="11"/>
      <c r="D165" s="6"/>
      <c r="E165" s="42" t="s">
        <v>63</v>
      </c>
      <c r="F165" s="43">
        <v>150</v>
      </c>
      <c r="G165" s="43">
        <v>3.75</v>
      </c>
      <c r="H165" s="43">
        <v>4.87</v>
      </c>
      <c r="I165" s="43">
        <v>38.11</v>
      </c>
      <c r="J165" s="43">
        <v>211.2</v>
      </c>
      <c r="K165" s="44">
        <v>205</v>
      </c>
      <c r="L165" s="43">
        <v>12</v>
      </c>
    </row>
    <row r="166" spans="1:12" ht="15" x14ac:dyDescent="0.25">
      <c r="A166" s="23"/>
      <c r="B166" s="15"/>
      <c r="C166" s="11"/>
      <c r="D166" s="7" t="s">
        <v>21</v>
      </c>
      <c r="E166" s="42" t="s">
        <v>56</v>
      </c>
      <c r="F166" s="43">
        <v>200</v>
      </c>
      <c r="G166" s="43">
        <v>0.6</v>
      </c>
      <c r="H166" s="43">
        <v>0.1</v>
      </c>
      <c r="I166" s="43">
        <v>20.100000000000001</v>
      </c>
      <c r="J166" s="43">
        <v>84</v>
      </c>
      <c r="K166" s="44">
        <v>495</v>
      </c>
      <c r="L166" s="43">
        <v>7</v>
      </c>
    </row>
    <row r="167" spans="1:12" ht="25.5" x14ac:dyDescent="0.25">
      <c r="A167" s="23"/>
      <c r="B167" s="15"/>
      <c r="C167" s="11"/>
      <c r="D167" s="7" t="s">
        <v>22</v>
      </c>
      <c r="E167" s="42" t="s">
        <v>41</v>
      </c>
      <c r="F167" s="43">
        <v>30</v>
      </c>
      <c r="G167" s="43" t="s">
        <v>42</v>
      </c>
      <c r="H167" s="43" t="s">
        <v>43</v>
      </c>
      <c r="I167" s="43" t="s">
        <v>44</v>
      </c>
      <c r="J167" s="43">
        <v>78.3</v>
      </c>
      <c r="K167" s="44" t="s">
        <v>45</v>
      </c>
      <c r="L167" s="43">
        <v>5</v>
      </c>
    </row>
    <row r="168" spans="1:12" ht="15" x14ac:dyDescent="0.25">
      <c r="A168" s="23"/>
      <c r="B168" s="15"/>
      <c r="C168" s="11"/>
      <c r="D168" s="7" t="s">
        <v>53</v>
      </c>
      <c r="E168" s="42" t="s">
        <v>79</v>
      </c>
      <c r="F168" s="43" t="s">
        <v>51</v>
      </c>
      <c r="G168" s="43">
        <v>3.75</v>
      </c>
      <c r="H168" s="43">
        <v>4.9000000000000004</v>
      </c>
      <c r="I168" s="43">
        <v>37.200000000000003</v>
      </c>
      <c r="J168" s="43">
        <v>207.5</v>
      </c>
      <c r="K168" s="44">
        <v>582</v>
      </c>
      <c r="L168" s="43">
        <v>15</v>
      </c>
    </row>
    <row r="169" spans="1:12" ht="15" x14ac:dyDescent="0.25">
      <c r="A169" s="23"/>
      <c r="B169" s="15"/>
      <c r="C169" s="11"/>
      <c r="D169" s="6"/>
      <c r="E169" s="42" t="s">
        <v>52</v>
      </c>
      <c r="F169" s="43">
        <v>200</v>
      </c>
      <c r="G169" s="43">
        <v>5.8</v>
      </c>
      <c r="H169" s="43">
        <v>5</v>
      </c>
      <c r="I169" s="43">
        <v>9.6</v>
      </c>
      <c r="J169" s="43">
        <v>107</v>
      </c>
      <c r="K169" s="44">
        <v>468</v>
      </c>
      <c r="L169" s="43">
        <v>34</v>
      </c>
    </row>
    <row r="170" spans="1:12" ht="15" x14ac:dyDescent="0.25">
      <c r="A170" s="23"/>
      <c r="B170" s="15"/>
      <c r="C170" s="11"/>
      <c r="D170" s="6"/>
      <c r="E170" s="42" t="s">
        <v>48</v>
      </c>
      <c r="F170" s="43">
        <v>50</v>
      </c>
      <c r="G170" s="43">
        <v>0.55000000000000004</v>
      </c>
      <c r="H170" s="43">
        <v>0.1</v>
      </c>
      <c r="I170" s="43">
        <v>0.9</v>
      </c>
      <c r="J170" s="43" t="s">
        <v>49</v>
      </c>
      <c r="K170" s="44"/>
      <c r="L170" s="43">
        <v>13</v>
      </c>
    </row>
    <row r="171" spans="1:12" ht="15" x14ac:dyDescent="0.25">
      <c r="A171" s="23"/>
      <c r="B171" s="17"/>
      <c r="C171" s="8"/>
      <c r="D171" s="18" t="s">
        <v>32</v>
      </c>
      <c r="E171" s="9"/>
      <c r="F171" s="19">
        <f>SUM(F163:F170)</f>
        <v>760</v>
      </c>
      <c r="G171" s="19">
        <f t="shared" ref="G171:J171" si="78">SUM(G163:G170)</f>
        <v>31.850000000000005</v>
      </c>
      <c r="H171" s="19">
        <f t="shared" si="78"/>
        <v>31.720000000000006</v>
      </c>
      <c r="I171" s="19">
        <f t="shared" si="78"/>
        <v>126.95</v>
      </c>
      <c r="J171" s="19">
        <f t="shared" si="78"/>
        <v>996.34999999999991</v>
      </c>
      <c r="K171" s="25"/>
      <c r="L171" s="19">
        <f t="shared" ref="L171" si="79">SUM(L163:L170)</f>
        <v>114</v>
      </c>
    </row>
    <row r="172" spans="1:12" ht="15" x14ac:dyDescent="0.25">
      <c r="A172" s="24"/>
      <c r="B172" s="13">
        <f>B163</f>
        <v>4</v>
      </c>
      <c r="C172" s="10" t="s">
        <v>24</v>
      </c>
      <c r="D172" s="7" t="s">
        <v>25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6">
        <f>A165</f>
        <v>2</v>
      </c>
      <c r="B173" s="15"/>
      <c r="C173" s="11"/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27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28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31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7"/>
      <c r="C181" s="8"/>
      <c r="D181" s="18" t="s">
        <v>32</v>
      </c>
      <c r="E181" s="9"/>
      <c r="F181" s="19">
        <f>SUM(F172:F180)</f>
        <v>0</v>
      </c>
      <c r="G181" s="19">
        <f t="shared" ref="G181:J181" si="80">SUM(G172:G180)</f>
        <v>0</v>
      </c>
      <c r="H181" s="19">
        <f t="shared" si="80"/>
        <v>0</v>
      </c>
      <c r="I181" s="19">
        <f t="shared" si="80"/>
        <v>0</v>
      </c>
      <c r="J181" s="19">
        <f t="shared" si="80"/>
        <v>0</v>
      </c>
      <c r="K181" s="25"/>
      <c r="L181" s="19">
        <f t="shared" ref="L181" si="81">SUM(L172:L180)</f>
        <v>0</v>
      </c>
    </row>
    <row r="182" spans="1:12" ht="15" x14ac:dyDescent="0.2">
      <c r="A182" s="24"/>
      <c r="B182" s="30">
        <f>B163</f>
        <v>4</v>
      </c>
      <c r="C182" s="50" t="s">
        <v>4</v>
      </c>
      <c r="D182" s="51"/>
      <c r="E182" s="31"/>
      <c r="F182" s="32">
        <f>F171+F181</f>
        <v>760</v>
      </c>
      <c r="G182" s="32">
        <f t="shared" ref="G182" si="82">G171+G181</f>
        <v>31.850000000000005</v>
      </c>
      <c r="H182" s="32">
        <f t="shared" ref="H182" si="83">H171+H181</f>
        <v>31.720000000000006</v>
      </c>
      <c r="I182" s="32">
        <f t="shared" ref="I182" si="84">I171+I181</f>
        <v>126.95</v>
      </c>
      <c r="J182" s="32">
        <f t="shared" ref="J182:L182" si="85">J171+J181</f>
        <v>996.34999999999991</v>
      </c>
      <c r="K182" s="32"/>
      <c r="L182" s="32">
        <f t="shared" si="85"/>
        <v>114</v>
      </c>
    </row>
    <row r="183" spans="1:12" ht="15" x14ac:dyDescent="0.25">
      <c r="A183" s="29">
        <f>A165</f>
        <v>2</v>
      </c>
      <c r="B183" s="21">
        <v>5</v>
      </c>
      <c r="C183" s="22" t="s">
        <v>19</v>
      </c>
      <c r="D183" s="5" t="s">
        <v>20</v>
      </c>
      <c r="E183" s="39" t="s">
        <v>70</v>
      </c>
      <c r="F183" s="40">
        <v>80</v>
      </c>
      <c r="G183" s="40">
        <v>12.01</v>
      </c>
      <c r="H183" s="40">
        <v>10.88</v>
      </c>
      <c r="I183" s="40">
        <v>10.8</v>
      </c>
      <c r="J183" s="40">
        <v>189.16</v>
      </c>
      <c r="K183" s="41">
        <v>372</v>
      </c>
      <c r="L183" s="40">
        <v>25</v>
      </c>
    </row>
    <row r="184" spans="1:12" ht="15" x14ac:dyDescent="0.25">
      <c r="A184" s="57"/>
      <c r="B184" s="15"/>
      <c r="C184" s="11"/>
      <c r="D184" s="8"/>
      <c r="E184" s="42" t="s">
        <v>46</v>
      </c>
      <c r="F184" s="43">
        <v>50</v>
      </c>
      <c r="G184" s="43">
        <v>0.1</v>
      </c>
      <c r="H184" s="43">
        <v>1.3</v>
      </c>
      <c r="I184" s="43">
        <v>3.09</v>
      </c>
      <c r="J184" s="43">
        <v>28.15</v>
      </c>
      <c r="K184" s="44">
        <v>422</v>
      </c>
      <c r="L184" s="43">
        <v>3</v>
      </c>
    </row>
    <row r="185" spans="1:12" ht="15" x14ac:dyDescent="0.25">
      <c r="A185" s="20">
        <v>2</v>
      </c>
      <c r="B185" s="15"/>
      <c r="C185" s="11"/>
      <c r="D185" s="6"/>
      <c r="E185" s="42" t="s">
        <v>39</v>
      </c>
      <c r="F185" s="43">
        <v>150</v>
      </c>
      <c r="G185" s="43">
        <v>5.0999999999999996</v>
      </c>
      <c r="H185" s="43">
        <v>7.5</v>
      </c>
      <c r="I185" s="43">
        <v>28.5</v>
      </c>
      <c r="J185" s="43">
        <v>201.9</v>
      </c>
      <c r="K185" s="44">
        <v>256</v>
      </c>
      <c r="L185" s="43">
        <v>12</v>
      </c>
    </row>
    <row r="186" spans="1:12" ht="15" x14ac:dyDescent="0.25">
      <c r="A186" s="23"/>
      <c r="B186" s="15"/>
      <c r="C186" s="11"/>
      <c r="D186" s="7" t="s">
        <v>21</v>
      </c>
      <c r="E186" s="42" t="s">
        <v>74</v>
      </c>
      <c r="F186" s="43">
        <v>200</v>
      </c>
      <c r="G186" s="43">
        <v>0.4</v>
      </c>
      <c r="H186" s="43">
        <v>0.27</v>
      </c>
      <c r="I186" s="43">
        <v>17.2</v>
      </c>
      <c r="J186" s="43">
        <v>72.83</v>
      </c>
      <c r="K186" s="44"/>
      <c r="L186" s="43">
        <v>7</v>
      </c>
    </row>
    <row r="187" spans="1:12" ht="25.5" x14ac:dyDescent="0.25">
      <c r="A187" s="23"/>
      <c r="B187" s="15"/>
      <c r="C187" s="11"/>
      <c r="D187" s="7" t="s">
        <v>22</v>
      </c>
      <c r="E187" s="42" t="s">
        <v>41</v>
      </c>
      <c r="F187" s="43">
        <v>30</v>
      </c>
      <c r="G187" s="43" t="s">
        <v>42</v>
      </c>
      <c r="H187" s="43" t="s">
        <v>43</v>
      </c>
      <c r="I187" s="43" t="s">
        <v>44</v>
      </c>
      <c r="J187" s="43">
        <v>78.3</v>
      </c>
      <c r="K187" s="44" t="s">
        <v>45</v>
      </c>
      <c r="L187" s="43">
        <v>5</v>
      </c>
    </row>
    <row r="188" spans="1:12" ht="15" x14ac:dyDescent="0.25">
      <c r="A188" s="23"/>
      <c r="B188" s="15"/>
      <c r="C188" s="11"/>
      <c r="D188" s="7" t="s">
        <v>23</v>
      </c>
      <c r="E188" s="42" t="s">
        <v>50</v>
      </c>
      <c r="F188" s="43" t="s">
        <v>51</v>
      </c>
      <c r="G188" s="43">
        <v>0.4</v>
      </c>
      <c r="H188" s="43">
        <v>0.4</v>
      </c>
      <c r="I188" s="43">
        <v>9.8000000000000007</v>
      </c>
      <c r="J188" s="43">
        <v>44</v>
      </c>
      <c r="K188" s="44">
        <v>82</v>
      </c>
      <c r="L188" s="43">
        <v>15</v>
      </c>
    </row>
    <row r="189" spans="1:12" ht="15" x14ac:dyDescent="0.25">
      <c r="A189" s="23"/>
      <c r="B189" s="15"/>
      <c r="C189" s="11"/>
      <c r="D189" s="6"/>
      <c r="E189" s="42" t="s">
        <v>52</v>
      </c>
      <c r="F189" s="43">
        <v>200</v>
      </c>
      <c r="G189" s="43">
        <v>5.8</v>
      </c>
      <c r="H189" s="43">
        <v>5</v>
      </c>
      <c r="I189" s="43">
        <v>9.6</v>
      </c>
      <c r="J189" s="43">
        <v>107</v>
      </c>
      <c r="K189" s="44">
        <v>468</v>
      </c>
      <c r="L189" s="43">
        <v>34</v>
      </c>
    </row>
    <row r="190" spans="1:12" ht="15" x14ac:dyDescent="0.25">
      <c r="A190" s="23"/>
      <c r="B190" s="15"/>
      <c r="C190" s="11"/>
      <c r="D190" s="6"/>
      <c r="E190" s="42" t="s">
        <v>48</v>
      </c>
      <c r="F190" s="43">
        <v>50</v>
      </c>
      <c r="G190" s="43">
        <v>0.55000000000000004</v>
      </c>
      <c r="H190" s="43">
        <v>0.1</v>
      </c>
      <c r="I190" s="43">
        <v>0.9</v>
      </c>
      <c r="J190" s="43" t="s">
        <v>49</v>
      </c>
      <c r="K190" s="44"/>
      <c r="L190" s="43">
        <v>13</v>
      </c>
    </row>
    <row r="191" spans="1:12" ht="15.75" customHeight="1" x14ac:dyDescent="0.25">
      <c r="A191" s="23"/>
      <c r="B191" s="17"/>
      <c r="C191" s="8"/>
      <c r="D191" s="18" t="s">
        <v>32</v>
      </c>
      <c r="E191" s="9"/>
      <c r="F191" s="19">
        <f>SUM(F183:F190)</f>
        <v>760</v>
      </c>
      <c r="G191" s="19">
        <f t="shared" ref="G191:J191" si="86">SUM(G183:G190)</f>
        <v>24.36</v>
      </c>
      <c r="H191" s="19">
        <f t="shared" si="86"/>
        <v>25.45</v>
      </c>
      <c r="I191" s="19">
        <f t="shared" si="86"/>
        <v>79.89</v>
      </c>
      <c r="J191" s="19">
        <f t="shared" si="86"/>
        <v>721.34</v>
      </c>
      <c r="K191" s="25"/>
      <c r="L191" s="19">
        <f t="shared" ref="L191" si="87">SUM(L183:L190)</f>
        <v>114</v>
      </c>
    </row>
    <row r="192" spans="1:12" ht="15" x14ac:dyDescent="0.25">
      <c r="A192" s="24"/>
      <c r="B192" s="13">
        <f>B183</f>
        <v>5</v>
      </c>
      <c r="C192" s="10" t="s">
        <v>24</v>
      </c>
      <c r="D192" s="7" t="s">
        <v>25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6">
        <f>A185</f>
        <v>2</v>
      </c>
      <c r="B193" s="15"/>
      <c r="C193" s="11"/>
      <c r="D193" s="7" t="s">
        <v>26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27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7" t="s">
        <v>28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31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7"/>
      <c r="C201" s="8"/>
      <c r="D201" s="18" t="s">
        <v>32</v>
      </c>
      <c r="E201" s="9"/>
      <c r="F201" s="19">
        <f>SUM(F192:F200)</f>
        <v>0</v>
      </c>
      <c r="G201" s="19">
        <f t="shared" ref="G201:J201" si="88">SUM(G192:G200)</f>
        <v>0</v>
      </c>
      <c r="H201" s="19">
        <f t="shared" si="88"/>
        <v>0</v>
      </c>
      <c r="I201" s="19">
        <f t="shared" si="88"/>
        <v>0</v>
      </c>
      <c r="J201" s="19">
        <f t="shared" si="88"/>
        <v>0</v>
      </c>
      <c r="K201" s="25"/>
      <c r="L201" s="19">
        <f t="shared" ref="L201" si="89">SUM(L192:L200)</f>
        <v>0</v>
      </c>
    </row>
    <row r="202" spans="1:12" ht="15" x14ac:dyDescent="0.2">
      <c r="A202" s="24"/>
      <c r="B202" s="30">
        <f>B183</f>
        <v>5</v>
      </c>
      <c r="C202" s="50" t="s">
        <v>4</v>
      </c>
      <c r="D202" s="51"/>
      <c r="E202" s="31"/>
      <c r="F202" s="32">
        <f>F191+F201</f>
        <v>760</v>
      </c>
      <c r="G202" s="32">
        <f t="shared" ref="G202" si="90">G191+G201</f>
        <v>24.36</v>
      </c>
      <c r="H202" s="32">
        <f t="shared" ref="H202" si="91">H191+H201</f>
        <v>25.45</v>
      </c>
      <c r="I202" s="32">
        <f t="shared" ref="I202" si="92">I191+I201</f>
        <v>79.89</v>
      </c>
      <c r="J202" s="32">
        <f t="shared" ref="J202:L202" si="93">J191+J201</f>
        <v>721.34</v>
      </c>
      <c r="K202" s="32"/>
      <c r="L202" s="32">
        <f t="shared" si="93"/>
        <v>114</v>
      </c>
    </row>
    <row r="203" spans="1:12" x14ac:dyDescent="0.2">
      <c r="A203" s="29">
        <f>A185</f>
        <v>2</v>
      </c>
      <c r="B203" s="28"/>
      <c r="C203" s="52" t="s">
        <v>5</v>
      </c>
      <c r="D203" s="52"/>
      <c r="E203" s="52"/>
      <c r="F203" s="34">
        <f>(F25+F45+F64+F84+F103+F123+F142+F162+F182+F202)/(IF(F25=0,0,1)+IF(F45=0,0,1)+IF(F64=0,0,1)+IF(F84=0,0,1)+IF(F103=0,0,1)+IF(F123=0,0,1)+IF(F142=0,0,1)+IF(F162=0,0,1)+IF(F182=0,0,1)+IF(F202=0,0,1))</f>
        <v>726</v>
      </c>
      <c r="G203" s="34">
        <f>(G25+G45+G64+G84+G103+G123+G142+G162+G182+G202)/(IF(G25=0,0,1)+IF(G45=0,0,1)+IF(G64=0,0,1)+IF(G84=0,0,1)+IF(G103=0,0,1)+IF(G123=0,0,1)+IF(G142=0,0,1)+IF(G162=0,0,1)+IF(G182=0,0,1)+IF(G202=0,0,1))</f>
        <v>26.794</v>
      </c>
      <c r="H203" s="34">
        <f>(H25+H45+H64+H84+H103+H123+H142+H162+H182+H202)/(IF(H25=0,0,1)+IF(H45=0,0,1)+IF(H64=0,0,1)+IF(H84=0,0,1)+IF(H103=0,0,1)+IF(H123=0,0,1)+IF(H142=0,0,1)+IF(H162=0,0,1)+IF(H182=0,0,1)+IF(H202=0,0,1))</f>
        <v>28.889000000000003</v>
      </c>
      <c r="I203" s="34">
        <f>(I25+I45+I64+I84+I103+I123+I142+I162+I182+I202)/(IF(I25=0,0,1)+IF(I45=0,0,1)+IF(I64=0,0,1)+IF(I84=0,0,1)+IF(I103=0,0,1)+IF(I123=0,0,1)+IF(I142=0,0,1)+IF(I162=0,0,1)+IF(I182=0,0,1)+IF(I202=0,0,1))</f>
        <v>85.13</v>
      </c>
      <c r="J203" s="34">
        <f>(J25+J45+J64+J84+J103+J123+J142+J162+J182+J202)/(IF(J25=0,0,1)+IF(J45=0,0,1)+IF(J64=0,0,1)+IF(J84=0,0,1)+IF(J103=0,0,1)+IF(J123=0,0,1)+IF(J142=0,0,1)+IF(J162=0,0,1)+IF(J182=0,0,1)+IF(J202=0,0,1))</f>
        <v>781.26899999999989</v>
      </c>
      <c r="K203" s="34"/>
      <c r="L203" s="34">
        <f>(L25+L45+L64+L84+L103+L123+L142+L162+L182+L202)/(IF(L25=0,0,1)+IF(L45=0,0,1)+IF(L64=0,0,1)+IF(L84=0,0,1)+IF(L103=0,0,1)+IF(L123=0,0,1)+IF(L142=0,0,1)+IF(L162=0,0,1)+IF(L182=0,0,1)+IF(L202=0,0,1))</f>
        <v>114</v>
      </c>
    </row>
    <row r="204" spans="1:12" x14ac:dyDescent="0.2">
      <c r="A204" s="27"/>
    </row>
  </sheetData>
  <mergeCells count="14">
    <mergeCell ref="C1:E1"/>
    <mergeCell ref="H1:K1"/>
    <mergeCell ref="H2:K2"/>
    <mergeCell ref="C45:D45"/>
    <mergeCell ref="C64:D64"/>
    <mergeCell ref="C84:D84"/>
    <mergeCell ref="C103:D103"/>
    <mergeCell ref="C25:D25"/>
    <mergeCell ref="C203:E203"/>
    <mergeCell ref="C202:D202"/>
    <mergeCell ref="C123:D123"/>
    <mergeCell ref="C142:D142"/>
    <mergeCell ref="C162:D162"/>
    <mergeCell ref="C182:D18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Organizator</cp:lastModifiedBy>
  <dcterms:created xsi:type="dcterms:W3CDTF">2022-05-16T14:23:56Z</dcterms:created>
  <dcterms:modified xsi:type="dcterms:W3CDTF">2023-10-18T13:33:25Z</dcterms:modified>
</cp:coreProperties>
</file>