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1" i="1" l="1"/>
  <c r="A202" i="1"/>
  <c r="L200" i="1"/>
  <c r="J200" i="1"/>
  <c r="I200" i="1"/>
  <c r="H200" i="1"/>
  <c r="G200" i="1"/>
  <c r="F200" i="1"/>
  <c r="B191" i="1"/>
  <c r="A192" i="1"/>
  <c r="L190" i="1"/>
  <c r="L201" i="1" s="1"/>
  <c r="J190" i="1"/>
  <c r="J201" i="1" s="1"/>
  <c r="I190" i="1"/>
  <c r="I201" i="1" s="1"/>
  <c r="H190" i="1"/>
  <c r="H201" i="1" s="1"/>
  <c r="G190" i="1"/>
  <c r="G201" i="1" s="1"/>
  <c r="F190" i="1"/>
  <c r="F201" i="1" s="1"/>
  <c r="B181" i="1"/>
  <c r="A182" i="1"/>
  <c r="L180" i="1"/>
  <c r="J180" i="1"/>
  <c r="I180" i="1"/>
  <c r="H180" i="1"/>
  <c r="G180" i="1"/>
  <c r="F180" i="1"/>
  <c r="B171" i="1"/>
  <c r="A172" i="1"/>
  <c r="L170" i="1"/>
  <c r="L181" i="1" s="1"/>
  <c r="J170" i="1"/>
  <c r="J181" i="1" s="1"/>
  <c r="I170" i="1"/>
  <c r="I181" i="1" s="1"/>
  <c r="H170" i="1"/>
  <c r="H181" i="1" s="1"/>
  <c r="G170" i="1"/>
  <c r="G181" i="1" s="1"/>
  <c r="F170" i="1"/>
  <c r="F181" i="1" s="1"/>
  <c r="B161" i="1"/>
  <c r="A162" i="1"/>
  <c r="L160" i="1"/>
  <c r="J160" i="1"/>
  <c r="I160" i="1"/>
  <c r="H160" i="1"/>
  <c r="G160" i="1"/>
  <c r="F160" i="1"/>
  <c r="B151" i="1"/>
  <c r="A152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1" i="1"/>
  <c r="A142" i="1"/>
  <c r="L140" i="1"/>
  <c r="J140" i="1"/>
  <c r="I140" i="1"/>
  <c r="H140" i="1"/>
  <c r="G140" i="1"/>
  <c r="F140" i="1"/>
  <c r="B131" i="1"/>
  <c r="A132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3" i="1"/>
  <c r="L121" i="1"/>
  <c r="J121" i="1"/>
  <c r="I121" i="1"/>
  <c r="H121" i="1"/>
  <c r="G121" i="1"/>
  <c r="F121" i="1"/>
  <c r="B112" i="1"/>
  <c r="A113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2" i="1"/>
  <c r="A103" i="1"/>
  <c r="L101" i="1"/>
  <c r="J101" i="1"/>
  <c r="I101" i="1"/>
  <c r="H101" i="1"/>
  <c r="G101" i="1"/>
  <c r="F101" i="1"/>
  <c r="B92" i="1"/>
  <c r="A93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B83" i="1"/>
  <c r="A84" i="1"/>
  <c r="L82" i="1"/>
  <c r="J82" i="1"/>
  <c r="I82" i="1"/>
  <c r="H82" i="1"/>
  <c r="G82" i="1"/>
  <c r="F82" i="1"/>
  <c r="B73" i="1"/>
  <c r="A74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G202" i="1" l="1"/>
  <c r="L202" i="1"/>
  <c r="J202" i="1"/>
  <c r="I202" i="1"/>
  <c r="H202" i="1"/>
  <c r="F202" i="1"/>
</calcChain>
</file>

<file path=xl/sharedStrings.xml><?xml version="1.0" encoding="utf-8"?>
<sst xmlns="http://schemas.openxmlformats.org/spreadsheetml/2006/main" count="313" uniqueCount="81">
  <si>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</si>
  <si>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</si>
  <si>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</si>
  <si>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</si>
  <si>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</si>
  <si>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</si>
  <si>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</si>
  <si>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</si>
  <si>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</si>
  <si>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</si>
  <si>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</si>
  <si>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</si>
  <si>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</si>
  <si>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</si>
  <si>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</si>
  <si>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</si>
  <si>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</si>
  <si>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</si>
  <si>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</si>
  <si>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</si>
  <si>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</si>
  <si>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</si>
  <si>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</si>
  <si>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</si>
  <si>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</si>
  <si>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</si>
  <si>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</si>
  <si>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</si>
  <si>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</si>
  <si>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</si>
  <si>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</si>
  <si>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</si>
  <si>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</si>
  <si>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</si>
  <si>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</si>
  <si>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</si>
  <si>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</si>
  <si>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</si>
  <si>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из курицы</t>
  </si>
  <si>
    <t>Макаронные изделия</t>
  </si>
  <si>
    <t>Компот из цитрусовых</t>
  </si>
  <si>
    <t>Хлеб ржаной/пшеничный</t>
  </si>
  <si>
    <t>2,41/2,25</t>
  </si>
  <si>
    <t>0,45/0,87</t>
  </si>
  <si>
    <t>12,03/15,42</t>
  </si>
  <si>
    <t>574/576</t>
  </si>
  <si>
    <t>Соус красный основной</t>
  </si>
  <si>
    <t>Котлета Дружба (говядина, курица)</t>
  </si>
  <si>
    <t>Овощи по сезону</t>
  </si>
  <si>
    <t>12.0</t>
  </si>
  <si>
    <t>По сезону</t>
  </si>
  <si>
    <t>1 шт</t>
  </si>
  <si>
    <t>Молоко в индивидуальной упаковке</t>
  </si>
  <si>
    <t>конд. Изд</t>
  </si>
  <si>
    <t>Картофельное пюре с маслом сливочным</t>
  </si>
  <si>
    <t>Компот из сухофруктов</t>
  </si>
  <si>
    <t>Конд. Изд.</t>
  </si>
  <si>
    <t>Тефтели Дружба (курица, говядина)</t>
  </si>
  <si>
    <t>Рис отварной, рассыпчатый</t>
  </si>
  <si>
    <t>Компот из свежих фруктов</t>
  </si>
  <si>
    <t>Капуста тушеная с котлетой Курочка Ряба</t>
  </si>
  <si>
    <t>Конд. Изд</t>
  </si>
  <si>
    <t>Котлета Курочка Ряба</t>
  </si>
  <si>
    <t>Гречка отварная рассыпчатая</t>
  </si>
  <si>
    <t>Курица отварная</t>
  </si>
  <si>
    <t>Овощное рагу</t>
  </si>
  <si>
    <t>Кисель плодово-ягодный из концентратов</t>
  </si>
  <si>
    <t>конд. Изд.</t>
  </si>
  <si>
    <t>Котлета рыбная с морковью</t>
  </si>
  <si>
    <t>Филе кур запеченое с яйцом</t>
  </si>
  <si>
    <t>директор</t>
  </si>
  <si>
    <t>Котова Е. В.</t>
  </si>
  <si>
    <t>Согласовал:</t>
  </si>
  <si>
    <t>150/50</t>
  </si>
  <si>
    <t>Кондитерсткое изделие</t>
  </si>
  <si>
    <t>Сок в индивидуальной упаковке</t>
  </si>
  <si>
    <t>Гречневая каша отварная</t>
  </si>
  <si>
    <t>Кондитерское изделие</t>
  </si>
  <si>
    <t>150/90</t>
  </si>
  <si>
    <t xml:space="preserve">Картофельное пюре </t>
  </si>
  <si>
    <t>МКОУ ТСОШ №1 им. М. Г. Ефремова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</si>
</sst>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3" borderId="1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workbookViewId="0">
      <pane xSplit="4" ySplit="5" topLeftCell="E8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80</v>
      </c>
      <c r="D1" s="54"/>
      <c r="E1" s="54"/>
      <c r="F1" s="12" t="s">
        <v>72</v>
      </c>
      <c r="G1" s="2" t="s">
        <v>16</v>
      </c>
      <c r="H1" s="55" t="s">
        <v>70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71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40">
        <v>90</v>
      </c>
      <c r="G6" s="40">
        <v>12.01</v>
      </c>
      <c r="H6" s="40">
        <v>10.88</v>
      </c>
      <c r="I6" s="40">
        <v>10.8</v>
      </c>
      <c r="J6" s="40">
        <v>189.16</v>
      </c>
      <c r="K6" s="41">
        <v>372</v>
      </c>
      <c r="L6" s="40">
        <v>25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5.0999999999999996</v>
      </c>
      <c r="H7" s="43">
        <v>7.5</v>
      </c>
      <c r="I7" s="43">
        <v>28.5</v>
      </c>
      <c r="J7" s="43">
        <v>201.9</v>
      </c>
      <c r="K7" s="44">
        <v>256</v>
      </c>
      <c r="L7" s="43">
        <v>12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0.5</v>
      </c>
      <c r="H8" s="43">
        <v>0.2</v>
      </c>
      <c r="I8" s="43">
        <v>15.6</v>
      </c>
      <c r="J8" s="43">
        <v>66</v>
      </c>
      <c r="K8" s="44">
        <v>488</v>
      </c>
      <c r="L8" s="43">
        <v>7</v>
      </c>
    </row>
    <row r="9" spans="1:12" ht="25.5" x14ac:dyDescent="0.25">
      <c r="A9" s="23"/>
      <c r="B9" s="15"/>
      <c r="C9" s="11"/>
      <c r="D9" s="7" t="s">
        <v>22</v>
      </c>
      <c r="E9" s="42" t="s">
        <v>41</v>
      </c>
      <c r="F9" s="43">
        <v>30</v>
      </c>
      <c r="G9" s="43" t="s">
        <v>42</v>
      </c>
      <c r="H9" s="43" t="s">
        <v>43</v>
      </c>
      <c r="I9" s="43" t="s">
        <v>44</v>
      </c>
      <c r="J9" s="43">
        <v>78.3</v>
      </c>
      <c r="K9" s="44" t="s">
        <v>45</v>
      </c>
      <c r="L9" s="43">
        <v>5</v>
      </c>
    </row>
    <row r="10" spans="1:12" ht="15" x14ac:dyDescent="0.25">
      <c r="A10" s="23"/>
      <c r="B10" s="15"/>
      <c r="C10" s="11"/>
      <c r="D10" s="7"/>
      <c r="E10" s="42" t="s">
        <v>74</v>
      </c>
      <c r="F10" s="43" t="s">
        <v>51</v>
      </c>
      <c r="G10" s="43">
        <v>1.95</v>
      </c>
      <c r="H10" s="43">
        <v>15.3</v>
      </c>
      <c r="I10" s="43">
        <v>31.25</v>
      </c>
      <c r="J10" s="43">
        <v>270.5</v>
      </c>
      <c r="K10" s="44">
        <v>580</v>
      </c>
      <c r="L10" s="43">
        <v>33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50</v>
      </c>
      <c r="G11" s="43">
        <v>0.1</v>
      </c>
      <c r="H11" s="43">
        <v>1.3</v>
      </c>
      <c r="I11" s="43">
        <v>3.09</v>
      </c>
      <c r="J11" s="43">
        <v>28.15</v>
      </c>
      <c r="K11" s="44">
        <v>422</v>
      </c>
      <c r="L11" s="43">
        <v>3</v>
      </c>
    </row>
    <row r="12" spans="1:12" ht="15" x14ac:dyDescent="0.25">
      <c r="A12" s="23"/>
      <c r="B12" s="15"/>
      <c r="C12" s="11"/>
      <c r="D12" s="6"/>
      <c r="E12" s="42" t="s">
        <v>52</v>
      </c>
      <c r="F12" s="43">
        <v>200</v>
      </c>
      <c r="G12" s="43">
        <v>5.8</v>
      </c>
      <c r="H12" s="43">
        <v>5</v>
      </c>
      <c r="I12" s="43">
        <v>9.6</v>
      </c>
      <c r="J12" s="43">
        <v>107</v>
      </c>
      <c r="K12" s="44">
        <v>468</v>
      </c>
      <c r="L12" s="43">
        <v>30</v>
      </c>
    </row>
    <row r="13" spans="1:12" ht="15" x14ac:dyDescent="0.25">
      <c r="A13" s="23"/>
      <c r="B13" s="15"/>
      <c r="C13" s="11"/>
      <c r="D13" s="6"/>
      <c r="E13" s="42" t="s">
        <v>48</v>
      </c>
      <c r="F13" s="43">
        <v>50</v>
      </c>
      <c r="G13" s="43">
        <v>0.55000000000000004</v>
      </c>
      <c r="H13" s="43">
        <v>0.1</v>
      </c>
      <c r="I13" s="43">
        <v>0.9</v>
      </c>
      <c r="J13" s="43" t="s">
        <v>49</v>
      </c>
      <c r="K13" s="44"/>
      <c r="L13" s="43">
        <v>15</v>
      </c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770</v>
      </c>
      <c r="G14" s="19">
        <f t="shared" ref="G14:J14" si="0">SUM(G6:G13)</f>
        <v>26.01</v>
      </c>
      <c r="H14" s="19">
        <f t="shared" si="0"/>
        <v>40.28</v>
      </c>
      <c r="I14" s="19">
        <f t="shared" si="0"/>
        <v>99.740000000000009</v>
      </c>
      <c r="J14" s="19">
        <f t="shared" si="0"/>
        <v>941.01</v>
      </c>
      <c r="K14" s="25"/>
      <c r="L14" s="19">
        <f t="shared" ref="L14" si="1">SUM(L6:L13)</f>
        <v>130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770</v>
      </c>
      <c r="G25" s="32">
        <f t="shared" ref="G25:J25" si="4">G14+G24</f>
        <v>26.01</v>
      </c>
      <c r="H25" s="32">
        <f t="shared" si="4"/>
        <v>40.28</v>
      </c>
      <c r="I25" s="32">
        <f t="shared" si="4"/>
        <v>99.740000000000009</v>
      </c>
      <c r="J25" s="32">
        <f t="shared" si="4"/>
        <v>941.01</v>
      </c>
      <c r="K25" s="32"/>
      <c r="L25" s="32">
        <f t="shared" ref="L25" si="5">L14+L24</f>
        <v>130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 t="s">
        <v>47</v>
      </c>
      <c r="F26" s="40">
        <v>90</v>
      </c>
      <c r="G26" s="40">
        <v>12.24</v>
      </c>
      <c r="H26" s="40">
        <v>8.8000000000000007</v>
      </c>
      <c r="I26" s="40">
        <v>10.64</v>
      </c>
      <c r="J26" s="40">
        <v>170.4</v>
      </c>
      <c r="K26" s="41">
        <v>347</v>
      </c>
      <c r="L26" s="40">
        <v>25</v>
      </c>
    </row>
    <row r="27" spans="1:12" ht="15" x14ac:dyDescent="0.25">
      <c r="A27" s="14"/>
      <c r="B27" s="15"/>
      <c r="C27" s="11"/>
      <c r="D27" s="6"/>
      <c r="E27" s="42" t="s">
        <v>54</v>
      </c>
      <c r="F27" s="43" t="s">
        <v>73</v>
      </c>
      <c r="G27" s="43">
        <v>3.08</v>
      </c>
      <c r="H27" s="43">
        <v>2.33</v>
      </c>
      <c r="I27" s="43">
        <v>19.13</v>
      </c>
      <c r="J27" s="43">
        <v>109.81</v>
      </c>
      <c r="K27" s="44">
        <v>377</v>
      </c>
      <c r="L27" s="43">
        <v>15</v>
      </c>
    </row>
    <row r="28" spans="1:12" ht="15" x14ac:dyDescent="0.25">
      <c r="A28" s="14"/>
      <c r="B28" s="15"/>
      <c r="C28" s="11"/>
      <c r="D28" s="7" t="s">
        <v>21</v>
      </c>
      <c r="E28" s="42" t="s">
        <v>55</v>
      </c>
      <c r="F28" s="43">
        <v>200</v>
      </c>
      <c r="G28" s="43">
        <v>0.6</v>
      </c>
      <c r="H28" s="43">
        <v>0.1</v>
      </c>
      <c r="I28" s="43">
        <v>20.100000000000001</v>
      </c>
      <c r="J28" s="43">
        <v>84</v>
      </c>
      <c r="K28" s="44">
        <v>495</v>
      </c>
      <c r="L28" s="43">
        <v>7</v>
      </c>
    </row>
    <row r="29" spans="1:12" ht="25.5" x14ac:dyDescent="0.25">
      <c r="A29" s="14"/>
      <c r="B29" s="15"/>
      <c r="C29" s="11"/>
      <c r="D29" s="7" t="s">
        <v>22</v>
      </c>
      <c r="E29" s="42" t="s">
        <v>41</v>
      </c>
      <c r="F29" s="43">
        <v>30</v>
      </c>
      <c r="G29" s="43" t="s">
        <v>42</v>
      </c>
      <c r="H29" s="43" t="s">
        <v>43</v>
      </c>
      <c r="I29" s="43" t="s">
        <v>44</v>
      </c>
      <c r="J29" s="43">
        <v>78.3</v>
      </c>
      <c r="K29" s="44" t="s">
        <v>45</v>
      </c>
      <c r="L29" s="43">
        <v>5</v>
      </c>
    </row>
    <row r="30" spans="1:12" ht="15" x14ac:dyDescent="0.25">
      <c r="A30" s="14"/>
      <c r="B30" s="15"/>
      <c r="C30" s="11"/>
      <c r="D30" s="7" t="s">
        <v>23</v>
      </c>
      <c r="E30" s="42" t="s">
        <v>50</v>
      </c>
      <c r="F30" s="43" t="s">
        <v>51</v>
      </c>
      <c r="G30" s="43">
        <v>0.4</v>
      </c>
      <c r="H30" s="43">
        <v>0.4</v>
      </c>
      <c r="I30" s="43">
        <v>9.8000000000000007</v>
      </c>
      <c r="J30" s="43">
        <v>44</v>
      </c>
      <c r="K30" s="44">
        <v>82</v>
      </c>
      <c r="L30" s="43">
        <v>33</v>
      </c>
    </row>
    <row r="31" spans="1:12" ht="15" x14ac:dyDescent="0.25">
      <c r="A31" s="14"/>
      <c r="B31" s="15"/>
      <c r="C31" s="11"/>
      <c r="D31" s="6"/>
      <c r="E31" s="42" t="s">
        <v>75</v>
      </c>
      <c r="F31" s="43">
        <v>200</v>
      </c>
      <c r="G31" s="43">
        <v>5.8</v>
      </c>
      <c r="H31" s="43">
        <v>5</v>
      </c>
      <c r="I31" s="43">
        <v>9.6</v>
      </c>
      <c r="J31" s="43">
        <v>107</v>
      </c>
      <c r="K31" s="44">
        <v>468</v>
      </c>
      <c r="L31" s="43">
        <v>30</v>
      </c>
    </row>
    <row r="32" spans="1:12" ht="15" x14ac:dyDescent="0.25">
      <c r="A32" s="14"/>
      <c r="B32" s="15"/>
      <c r="C32" s="11"/>
      <c r="D32" s="6"/>
      <c r="E32" s="42" t="s">
        <v>48</v>
      </c>
      <c r="F32" s="43">
        <v>50</v>
      </c>
      <c r="G32" s="43">
        <v>0.55000000000000004</v>
      </c>
      <c r="H32" s="43">
        <v>0.1</v>
      </c>
      <c r="I32" s="43">
        <v>0.9</v>
      </c>
      <c r="J32" s="43" t="s">
        <v>49</v>
      </c>
      <c r="K32" s="44"/>
      <c r="L32" s="43">
        <v>15</v>
      </c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570</v>
      </c>
      <c r="G33" s="19">
        <f>SUM(G26:G32)</f>
        <v>22.67</v>
      </c>
      <c r="H33" s="19">
        <f>SUM(H26:H32)</f>
        <v>16.730000000000004</v>
      </c>
      <c r="I33" s="19">
        <f>SUM(I26:I32)</f>
        <v>70.17</v>
      </c>
      <c r="J33" s="19">
        <f>SUM(J26:J32)</f>
        <v>593.51</v>
      </c>
      <c r="K33" s="25"/>
      <c r="L33" s="19">
        <f>SUM(L26:L32)</f>
        <v>130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19">
        <f t="shared" si="9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56" t="s">
        <v>4</v>
      </c>
      <c r="D44" s="57"/>
      <c r="E44" s="31"/>
      <c r="F44" s="32">
        <f>F33+F43</f>
        <v>570</v>
      </c>
      <c r="G44" s="32">
        <f t="shared" ref="G44" si="10">G33+G43</f>
        <v>22.67</v>
      </c>
      <c r="H44" s="32">
        <f t="shared" ref="H44" si="11">H33+H43</f>
        <v>16.730000000000004</v>
      </c>
      <c r="I44" s="32">
        <f t="shared" ref="I44" si="12">I33+I43</f>
        <v>70.17</v>
      </c>
      <c r="J44" s="32">
        <f t="shared" ref="J44:L44" si="13">J33+J43</f>
        <v>593.51</v>
      </c>
      <c r="K44" s="32"/>
      <c r="L44" s="32">
        <f t="shared" si="13"/>
        <v>130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9" t="s">
        <v>64</v>
      </c>
      <c r="F45" s="40">
        <v>100</v>
      </c>
      <c r="G45" s="40">
        <v>22.8</v>
      </c>
      <c r="H45" s="40">
        <v>15.7</v>
      </c>
      <c r="I45" s="40">
        <v>17</v>
      </c>
      <c r="J45" s="40">
        <v>300</v>
      </c>
      <c r="K45" s="41"/>
      <c r="L45" s="40">
        <v>25</v>
      </c>
    </row>
    <row r="46" spans="1:12" ht="15" x14ac:dyDescent="0.25">
      <c r="A46" s="23"/>
      <c r="B46" s="15"/>
      <c r="C46" s="11"/>
      <c r="D46" s="6"/>
      <c r="E46" s="42" t="s">
        <v>76</v>
      </c>
      <c r="F46" s="43">
        <v>150</v>
      </c>
      <c r="G46" s="43">
        <v>0.1</v>
      </c>
      <c r="H46" s="43">
        <v>1.3</v>
      </c>
      <c r="I46" s="43">
        <v>3.09</v>
      </c>
      <c r="J46" s="43">
        <v>28.15</v>
      </c>
      <c r="K46" s="44">
        <v>422</v>
      </c>
      <c r="L46" s="43">
        <v>15</v>
      </c>
    </row>
    <row r="47" spans="1:12" ht="15" x14ac:dyDescent="0.25">
      <c r="A47" s="23"/>
      <c r="B47" s="15"/>
      <c r="C47" s="11"/>
      <c r="D47" s="7" t="s">
        <v>21</v>
      </c>
      <c r="E47" s="42" t="s">
        <v>55</v>
      </c>
      <c r="F47" s="43">
        <v>200</v>
      </c>
      <c r="G47" s="43">
        <v>0.6</v>
      </c>
      <c r="H47" s="43">
        <v>0.1</v>
      </c>
      <c r="I47" s="43">
        <v>20.100000000000001</v>
      </c>
      <c r="J47" s="43">
        <v>84</v>
      </c>
      <c r="K47" s="44">
        <v>495</v>
      </c>
      <c r="L47" s="43">
        <v>7</v>
      </c>
    </row>
    <row r="48" spans="1:12" ht="25.5" x14ac:dyDescent="0.25">
      <c r="A48" s="23"/>
      <c r="B48" s="15"/>
      <c r="C48" s="11"/>
      <c r="D48" s="7" t="s">
        <v>22</v>
      </c>
      <c r="E48" s="42" t="s">
        <v>41</v>
      </c>
      <c r="F48" s="43">
        <v>30</v>
      </c>
      <c r="G48" s="43" t="s">
        <v>42</v>
      </c>
      <c r="H48" s="43" t="s">
        <v>43</v>
      </c>
      <c r="I48" s="43" t="s">
        <v>44</v>
      </c>
      <c r="J48" s="43">
        <v>78.3</v>
      </c>
      <c r="K48" s="44" t="s">
        <v>45</v>
      </c>
      <c r="L48" s="43">
        <v>5</v>
      </c>
    </row>
    <row r="49" spans="1:12" ht="15" x14ac:dyDescent="0.25">
      <c r="A49" s="23"/>
      <c r="B49" s="15"/>
      <c r="C49" s="11"/>
      <c r="D49" s="7" t="s">
        <v>56</v>
      </c>
      <c r="E49" s="42" t="s">
        <v>77</v>
      </c>
      <c r="F49" s="43">
        <v>50</v>
      </c>
      <c r="G49" s="43">
        <v>2.95</v>
      </c>
      <c r="H49" s="43">
        <v>2.35</v>
      </c>
      <c r="I49" s="43">
        <v>37.5</v>
      </c>
      <c r="J49" s="43">
        <v>183</v>
      </c>
      <c r="K49" s="44">
        <v>581</v>
      </c>
      <c r="L49" s="43">
        <v>33</v>
      </c>
    </row>
    <row r="50" spans="1:12" ht="15" x14ac:dyDescent="0.25">
      <c r="A50" s="23"/>
      <c r="B50" s="15"/>
      <c r="C50" s="11"/>
      <c r="D50" s="6"/>
      <c r="E50" s="42" t="s">
        <v>52</v>
      </c>
      <c r="F50" s="43">
        <v>200</v>
      </c>
      <c r="G50" s="43">
        <v>5.8</v>
      </c>
      <c r="H50" s="43">
        <v>5</v>
      </c>
      <c r="I50" s="43">
        <v>9.6</v>
      </c>
      <c r="J50" s="43">
        <v>107</v>
      </c>
      <c r="K50" s="44">
        <v>468</v>
      </c>
      <c r="L50" s="43">
        <v>30</v>
      </c>
    </row>
    <row r="51" spans="1:12" ht="15" x14ac:dyDescent="0.25">
      <c r="A51" s="23"/>
      <c r="B51" s="15"/>
      <c r="C51" s="11"/>
      <c r="D51" s="6"/>
      <c r="E51" s="42" t="s">
        <v>48</v>
      </c>
      <c r="F51" s="43">
        <v>50</v>
      </c>
      <c r="G51" s="43">
        <v>0.55000000000000004</v>
      </c>
      <c r="H51" s="43">
        <v>0.1</v>
      </c>
      <c r="I51" s="43">
        <v>0.9</v>
      </c>
      <c r="J51" s="43" t="s">
        <v>49</v>
      </c>
      <c r="K51" s="44"/>
      <c r="L51" s="43">
        <v>15</v>
      </c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780</v>
      </c>
      <c r="G52" s="19">
        <f t="shared" ref="G52" si="14">SUM(G45:G51)</f>
        <v>32.799999999999997</v>
      </c>
      <c r="H52" s="19">
        <f t="shared" ref="H52" si="15">SUM(H45:H51)</f>
        <v>24.550000000000004</v>
      </c>
      <c r="I52" s="19">
        <f t="shared" ref="I52" si="16">SUM(I45:I51)</f>
        <v>88.19</v>
      </c>
      <c r="J52" s="19">
        <f t="shared" ref="J52:L52" si="17">SUM(J45:J51)</f>
        <v>780.45</v>
      </c>
      <c r="K52" s="25"/>
      <c r="L52" s="19">
        <f t="shared" si="17"/>
        <v>130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18">SUM(G53:G61)</f>
        <v>0</v>
      </c>
      <c r="H62" s="19">
        <f t="shared" ref="H62" si="19">SUM(H53:H61)</f>
        <v>0</v>
      </c>
      <c r="I62" s="19">
        <f t="shared" ref="I62" si="20">SUM(I53:I61)</f>
        <v>0</v>
      </c>
      <c r="J62" s="19">
        <f t="shared" ref="J62:L62" si="21">SUM(J53:J61)</f>
        <v>0</v>
      </c>
      <c r="K62" s="25"/>
      <c r="L62" s="19">
        <f t="shared" si="21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6" t="s">
        <v>4</v>
      </c>
      <c r="D63" s="57"/>
      <c r="E63" s="31"/>
      <c r="F63" s="32">
        <f>F52+F62</f>
        <v>780</v>
      </c>
      <c r="G63" s="32">
        <f t="shared" ref="G63" si="22">G52+G62</f>
        <v>32.799999999999997</v>
      </c>
      <c r="H63" s="32">
        <f t="shared" ref="H63" si="23">H52+H62</f>
        <v>24.550000000000004</v>
      </c>
      <c r="I63" s="32">
        <f t="shared" ref="I63" si="24">I52+I62</f>
        <v>88.19</v>
      </c>
      <c r="J63" s="32">
        <f t="shared" ref="J63:L63" si="25">J52+J62</f>
        <v>780.45</v>
      </c>
      <c r="K63" s="32"/>
      <c r="L63" s="32">
        <f t="shared" si="25"/>
        <v>130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9" t="s">
        <v>57</v>
      </c>
      <c r="F64" s="40">
        <v>100</v>
      </c>
      <c r="G64" s="40">
        <v>20</v>
      </c>
      <c r="H64" s="40">
        <v>19.5</v>
      </c>
      <c r="I64" s="40">
        <v>3.3</v>
      </c>
      <c r="J64" s="40">
        <v>258</v>
      </c>
      <c r="K64" s="41">
        <v>327</v>
      </c>
      <c r="L64" s="40">
        <v>25</v>
      </c>
    </row>
    <row r="65" spans="1:12" ht="15" x14ac:dyDescent="0.25">
      <c r="A65" s="23"/>
      <c r="B65" s="15"/>
      <c r="C65" s="11"/>
      <c r="D65" s="8"/>
      <c r="E65" s="42" t="s">
        <v>46</v>
      </c>
      <c r="F65" s="43">
        <v>50</v>
      </c>
      <c r="G65" s="43">
        <v>0.1</v>
      </c>
      <c r="H65" s="43">
        <v>1.3</v>
      </c>
      <c r="I65" s="43">
        <v>3.09</v>
      </c>
      <c r="J65" s="43">
        <v>28.15</v>
      </c>
      <c r="K65" s="44">
        <v>422</v>
      </c>
      <c r="L65" s="43">
        <v>3</v>
      </c>
    </row>
    <row r="66" spans="1:12" ht="15" x14ac:dyDescent="0.25">
      <c r="A66" s="23"/>
      <c r="B66" s="15"/>
      <c r="C66" s="11"/>
      <c r="D66" s="6"/>
      <c r="E66" s="42" t="s">
        <v>58</v>
      </c>
      <c r="F66" s="43">
        <v>150</v>
      </c>
      <c r="G66" s="43">
        <v>3.75</v>
      </c>
      <c r="H66" s="43">
        <v>4.87</v>
      </c>
      <c r="I66" s="43">
        <v>38.11</v>
      </c>
      <c r="J66" s="43">
        <v>211.2</v>
      </c>
      <c r="K66" s="44">
        <v>205</v>
      </c>
      <c r="L66" s="43">
        <v>12</v>
      </c>
    </row>
    <row r="67" spans="1:12" ht="15" x14ac:dyDescent="0.25">
      <c r="A67" s="23"/>
      <c r="B67" s="15"/>
      <c r="C67" s="11"/>
      <c r="D67" s="7" t="s">
        <v>21</v>
      </c>
      <c r="E67" s="42" t="s">
        <v>59</v>
      </c>
      <c r="F67" s="43">
        <v>200</v>
      </c>
      <c r="G67" s="43">
        <v>0.1</v>
      </c>
      <c r="H67" s="43">
        <v>0.1</v>
      </c>
      <c r="I67" s="43">
        <v>11.1</v>
      </c>
      <c r="J67" s="43">
        <v>46</v>
      </c>
      <c r="K67" s="44">
        <v>486</v>
      </c>
      <c r="L67" s="43">
        <v>7</v>
      </c>
    </row>
    <row r="68" spans="1:12" ht="15" x14ac:dyDescent="0.25">
      <c r="A68" s="23"/>
      <c r="B68" s="15"/>
      <c r="C68" s="11"/>
      <c r="D68" s="7" t="s">
        <v>22</v>
      </c>
      <c r="E68" s="42" t="s">
        <v>41</v>
      </c>
      <c r="F68" s="43">
        <v>30</v>
      </c>
      <c r="G68" s="43">
        <v>2.25</v>
      </c>
      <c r="H68" s="43">
        <v>0.87</v>
      </c>
      <c r="I68" s="43">
        <v>15.42</v>
      </c>
      <c r="J68" s="43">
        <v>78.3</v>
      </c>
      <c r="K68" s="44">
        <v>576</v>
      </c>
      <c r="L68" s="43">
        <v>5</v>
      </c>
    </row>
    <row r="69" spans="1:12" ht="15" x14ac:dyDescent="0.25">
      <c r="A69" s="23"/>
      <c r="B69" s="15"/>
      <c r="C69" s="11"/>
      <c r="D69" s="7" t="s">
        <v>23</v>
      </c>
      <c r="E69" s="42" t="s">
        <v>50</v>
      </c>
      <c r="F69" s="43" t="s">
        <v>51</v>
      </c>
      <c r="G69" s="43">
        <v>0.4</v>
      </c>
      <c r="H69" s="43">
        <v>0.4</v>
      </c>
      <c r="I69" s="43">
        <v>9.8000000000000007</v>
      </c>
      <c r="J69" s="43">
        <v>44</v>
      </c>
      <c r="K69" s="44">
        <v>82</v>
      </c>
      <c r="L69" s="43">
        <v>33</v>
      </c>
    </row>
    <row r="70" spans="1:12" ht="15" x14ac:dyDescent="0.25">
      <c r="A70" s="23"/>
      <c r="B70" s="15"/>
      <c r="C70" s="11"/>
      <c r="D70" s="6"/>
      <c r="E70" s="42" t="s">
        <v>75</v>
      </c>
      <c r="F70" s="43">
        <v>200</v>
      </c>
      <c r="G70" s="43">
        <v>5.8</v>
      </c>
      <c r="H70" s="43">
        <v>5</v>
      </c>
      <c r="I70" s="43">
        <v>9.6</v>
      </c>
      <c r="J70" s="43">
        <v>107</v>
      </c>
      <c r="K70" s="44">
        <v>468</v>
      </c>
      <c r="L70" s="43">
        <v>30</v>
      </c>
    </row>
    <row r="71" spans="1:12" ht="15" x14ac:dyDescent="0.25">
      <c r="A71" s="23"/>
      <c r="B71" s="15"/>
      <c r="C71" s="11"/>
      <c r="D71" s="6"/>
      <c r="E71" s="42" t="s">
        <v>48</v>
      </c>
      <c r="F71" s="43">
        <v>50</v>
      </c>
      <c r="G71" s="43">
        <v>0.55000000000000004</v>
      </c>
      <c r="H71" s="43">
        <v>0.1</v>
      </c>
      <c r="I71" s="43">
        <v>0.9</v>
      </c>
      <c r="J71" s="43" t="s">
        <v>49</v>
      </c>
      <c r="K71" s="44"/>
      <c r="L71" s="43">
        <v>15</v>
      </c>
    </row>
    <row r="72" spans="1:12" ht="15" x14ac:dyDescent="0.25">
      <c r="A72" s="23"/>
      <c r="B72" s="17"/>
      <c r="C72" s="8"/>
      <c r="D72" s="18" t="s">
        <v>32</v>
      </c>
      <c r="E72" s="9"/>
      <c r="F72" s="19">
        <f>SUM(F64:F71)</f>
        <v>780</v>
      </c>
      <c r="G72" s="19">
        <f t="shared" ref="G72" si="26">SUM(G64:G71)</f>
        <v>32.949999999999996</v>
      </c>
      <c r="H72" s="19">
        <f t="shared" ref="H72" si="27">SUM(H64:H71)</f>
        <v>32.140000000000008</v>
      </c>
      <c r="I72" s="19">
        <f t="shared" ref="I72" si="28">SUM(I64:I71)</f>
        <v>91.32</v>
      </c>
      <c r="J72" s="19">
        <f t="shared" ref="J72:L72" si="29">SUM(J64:J71)</f>
        <v>772.64999999999986</v>
      </c>
      <c r="K72" s="25"/>
      <c r="L72" s="19">
        <f t="shared" si="29"/>
        <v>130</v>
      </c>
    </row>
    <row r="73" spans="1:12" ht="15" x14ac:dyDescent="0.25">
      <c r="A73" s="24"/>
      <c r="B73" s="13">
        <f>B64</f>
        <v>4</v>
      </c>
      <c r="C73" s="10" t="s">
        <v>24</v>
      </c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6">
        <f>A64</f>
        <v>1</v>
      </c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7"/>
      <c r="C82" s="8"/>
      <c r="D82" s="18" t="s">
        <v>32</v>
      </c>
      <c r="E82" s="9"/>
      <c r="F82" s="19">
        <f>SUM(F73:F81)</f>
        <v>0</v>
      </c>
      <c r="G82" s="19">
        <f t="shared" ref="G82" si="30">SUM(G73:G81)</f>
        <v>0</v>
      </c>
      <c r="H82" s="19">
        <f t="shared" ref="H82" si="31">SUM(H73:H81)</f>
        <v>0</v>
      </c>
      <c r="I82" s="19">
        <f t="shared" ref="I82" si="32">SUM(I73:I81)</f>
        <v>0</v>
      </c>
      <c r="J82" s="19">
        <f t="shared" ref="J82:L82" si="33">SUM(J73:J81)</f>
        <v>0</v>
      </c>
      <c r="K82" s="25"/>
      <c r="L82" s="19">
        <f t="shared" si="33"/>
        <v>0</v>
      </c>
    </row>
    <row r="83" spans="1:12" ht="15.75" customHeight="1" x14ac:dyDescent="0.2">
      <c r="A83" s="24"/>
      <c r="B83" s="30">
        <f>B64</f>
        <v>4</v>
      </c>
      <c r="C83" s="56" t="s">
        <v>4</v>
      </c>
      <c r="D83" s="57"/>
      <c r="E83" s="31"/>
      <c r="F83" s="32">
        <f>F72+F82</f>
        <v>780</v>
      </c>
      <c r="G83" s="32">
        <f t="shared" ref="G83" si="34">G72+G82</f>
        <v>32.949999999999996</v>
      </c>
      <c r="H83" s="32">
        <f t="shared" ref="H83" si="35">H72+H82</f>
        <v>32.140000000000008</v>
      </c>
      <c r="I83" s="32">
        <f t="shared" ref="I83" si="36">I72+I82</f>
        <v>91.32</v>
      </c>
      <c r="J83" s="32">
        <f t="shared" ref="J83:L83" si="37">J72+J82</f>
        <v>772.64999999999986</v>
      </c>
      <c r="K83" s="32"/>
      <c r="L83" s="32">
        <f t="shared" si="37"/>
        <v>130</v>
      </c>
    </row>
    <row r="84" spans="1:12" ht="15" x14ac:dyDescent="0.25">
      <c r="A84" s="29">
        <f>A64</f>
        <v>1</v>
      </c>
      <c r="B84" s="21">
        <v>5</v>
      </c>
      <c r="C84" s="22" t="s">
        <v>19</v>
      </c>
      <c r="D84" s="5" t="s">
        <v>20</v>
      </c>
      <c r="E84" s="39" t="s">
        <v>60</v>
      </c>
      <c r="F84" s="40" t="s">
        <v>78</v>
      </c>
      <c r="G84" s="40">
        <v>12.4</v>
      </c>
      <c r="H84" s="40">
        <v>23.8</v>
      </c>
      <c r="I84" s="40">
        <v>2.4</v>
      </c>
      <c r="J84" s="40">
        <v>274</v>
      </c>
      <c r="K84" s="41">
        <v>363</v>
      </c>
      <c r="L84" s="40">
        <v>37</v>
      </c>
    </row>
    <row r="85" spans="1:12" ht="15" x14ac:dyDescent="0.25">
      <c r="A85" s="20">
        <v>1</v>
      </c>
      <c r="B85" s="15"/>
      <c r="C85" s="11"/>
      <c r="D85" s="6"/>
      <c r="E85" s="42" t="s">
        <v>46</v>
      </c>
      <c r="F85" s="43">
        <v>50</v>
      </c>
      <c r="G85" s="43">
        <v>0.1</v>
      </c>
      <c r="H85" s="43">
        <v>1.3</v>
      </c>
      <c r="I85" s="43">
        <v>3.09</v>
      </c>
      <c r="J85" s="43">
        <v>28.15</v>
      </c>
      <c r="K85" s="44">
        <v>422</v>
      </c>
      <c r="L85" s="43">
        <v>3</v>
      </c>
    </row>
    <row r="86" spans="1:12" ht="15" x14ac:dyDescent="0.25">
      <c r="A86" s="23"/>
      <c r="B86" s="15"/>
      <c r="C86" s="11"/>
      <c r="D86" s="7" t="s">
        <v>21</v>
      </c>
      <c r="E86" s="42" t="s">
        <v>55</v>
      </c>
      <c r="F86" s="43">
        <v>200</v>
      </c>
      <c r="G86" s="43">
        <v>0.6</v>
      </c>
      <c r="H86" s="43">
        <v>0.1</v>
      </c>
      <c r="I86" s="43">
        <v>20.100000000000001</v>
      </c>
      <c r="J86" s="43">
        <v>84</v>
      </c>
      <c r="K86" s="44">
        <v>495</v>
      </c>
      <c r="L86" s="43">
        <v>7</v>
      </c>
    </row>
    <row r="87" spans="1:12" ht="25.5" x14ac:dyDescent="0.25">
      <c r="A87" s="23"/>
      <c r="B87" s="15"/>
      <c r="C87" s="11"/>
      <c r="D87" s="7" t="s">
        <v>22</v>
      </c>
      <c r="E87" s="42" t="s">
        <v>41</v>
      </c>
      <c r="F87" s="43">
        <v>30</v>
      </c>
      <c r="G87" s="43" t="s">
        <v>42</v>
      </c>
      <c r="H87" s="43" t="s">
        <v>43</v>
      </c>
      <c r="I87" s="43" t="s">
        <v>44</v>
      </c>
      <c r="J87" s="43">
        <v>78.3</v>
      </c>
      <c r="K87" s="44" t="s">
        <v>45</v>
      </c>
      <c r="L87" s="43">
        <v>5</v>
      </c>
    </row>
    <row r="88" spans="1:12" ht="15" x14ac:dyDescent="0.25">
      <c r="A88" s="23"/>
      <c r="B88" s="15"/>
      <c r="C88" s="11"/>
      <c r="D88" s="7" t="s">
        <v>61</v>
      </c>
      <c r="E88" s="42" t="s">
        <v>77</v>
      </c>
      <c r="F88" s="43">
        <v>50</v>
      </c>
      <c r="G88" s="43">
        <v>3.06</v>
      </c>
      <c r="H88" s="43">
        <v>2.73</v>
      </c>
      <c r="I88" s="43">
        <v>17.2</v>
      </c>
      <c r="J88" s="43">
        <v>165.33</v>
      </c>
      <c r="K88" s="44">
        <v>549</v>
      </c>
      <c r="L88" s="43">
        <v>33</v>
      </c>
    </row>
    <row r="89" spans="1:12" ht="15" x14ac:dyDescent="0.25">
      <c r="A89" s="23"/>
      <c r="B89" s="15"/>
      <c r="C89" s="11"/>
      <c r="D89" s="6"/>
      <c r="E89" s="42" t="s">
        <v>52</v>
      </c>
      <c r="F89" s="43">
        <v>200</v>
      </c>
      <c r="G89" s="43">
        <v>5.8</v>
      </c>
      <c r="H89" s="43">
        <v>5</v>
      </c>
      <c r="I89" s="43">
        <v>9.6</v>
      </c>
      <c r="J89" s="43">
        <v>107</v>
      </c>
      <c r="K89" s="44">
        <v>468</v>
      </c>
      <c r="L89" s="43">
        <v>30</v>
      </c>
    </row>
    <row r="90" spans="1:12" ht="15" x14ac:dyDescent="0.25">
      <c r="A90" s="23"/>
      <c r="B90" s="15"/>
      <c r="C90" s="11"/>
      <c r="D90" s="6"/>
      <c r="E90" s="42" t="s">
        <v>48</v>
      </c>
      <c r="F90" s="43">
        <v>50</v>
      </c>
      <c r="G90" s="43">
        <v>0.55000000000000004</v>
      </c>
      <c r="H90" s="43">
        <v>0.1</v>
      </c>
      <c r="I90" s="43">
        <v>0.9</v>
      </c>
      <c r="J90" s="43" t="s">
        <v>49</v>
      </c>
      <c r="K90" s="44"/>
      <c r="L90" s="43">
        <v>15</v>
      </c>
    </row>
    <row r="91" spans="1:12" ht="15" x14ac:dyDescent="0.25">
      <c r="A91" s="23"/>
      <c r="B91" s="17"/>
      <c r="C91" s="8"/>
      <c r="D91" s="18" t="s">
        <v>32</v>
      </c>
      <c r="E91" s="9"/>
      <c r="F91" s="19">
        <f>SUM(F84:F90)</f>
        <v>580</v>
      </c>
      <c r="G91" s="19">
        <f t="shared" ref="G91" si="38">SUM(G84:G90)</f>
        <v>22.51</v>
      </c>
      <c r="H91" s="19">
        <f t="shared" ref="H91" si="39">SUM(H84:H90)</f>
        <v>33.030000000000008</v>
      </c>
      <c r="I91" s="19">
        <f t="shared" ref="I91" si="40">SUM(I84:I90)</f>
        <v>53.290000000000006</v>
      </c>
      <c r="J91" s="19">
        <f t="shared" ref="J91:L91" si="41">SUM(J84:J90)</f>
        <v>736.78</v>
      </c>
      <c r="K91" s="25"/>
      <c r="L91" s="19">
        <f t="shared" si="41"/>
        <v>130</v>
      </c>
    </row>
    <row r="92" spans="1:12" ht="15" x14ac:dyDescent="0.25">
      <c r="A92" s="24"/>
      <c r="B92" s="13">
        <f>B84</f>
        <v>5</v>
      </c>
      <c r="C92" s="10" t="s">
        <v>24</v>
      </c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6">
        <f>A85</f>
        <v>1</v>
      </c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7"/>
      <c r="C101" s="8"/>
      <c r="D101" s="18" t="s">
        <v>32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 x14ac:dyDescent="0.2">
      <c r="A102" s="24"/>
      <c r="B102" s="30">
        <f>B84</f>
        <v>5</v>
      </c>
      <c r="C102" s="56" t="s">
        <v>4</v>
      </c>
      <c r="D102" s="57"/>
      <c r="E102" s="31"/>
      <c r="F102" s="32">
        <f>F91+F101</f>
        <v>580</v>
      </c>
      <c r="G102" s="32">
        <f t="shared" ref="G102" si="46">G91+G101</f>
        <v>22.51</v>
      </c>
      <c r="H102" s="32">
        <f t="shared" ref="H102" si="47">H91+H101</f>
        <v>33.030000000000008</v>
      </c>
      <c r="I102" s="32">
        <f t="shared" ref="I102" si="48">I91+I101</f>
        <v>53.290000000000006</v>
      </c>
      <c r="J102" s="32">
        <f t="shared" ref="J102:L102" si="49">J91+J101</f>
        <v>736.78</v>
      </c>
      <c r="K102" s="32"/>
      <c r="L102" s="32">
        <f t="shared" si="49"/>
        <v>130</v>
      </c>
    </row>
    <row r="103" spans="1:12" ht="15" x14ac:dyDescent="0.25">
      <c r="A103" s="29">
        <f>A85</f>
        <v>1</v>
      </c>
      <c r="B103" s="21">
        <v>1</v>
      </c>
      <c r="C103" s="22" t="s">
        <v>19</v>
      </c>
      <c r="D103" s="5" t="s">
        <v>20</v>
      </c>
      <c r="E103" s="39" t="s">
        <v>62</v>
      </c>
      <c r="F103" s="40">
        <v>90</v>
      </c>
      <c r="G103" s="40">
        <v>12.01</v>
      </c>
      <c r="H103" s="40">
        <v>10.88</v>
      </c>
      <c r="I103" s="40">
        <v>10.8</v>
      </c>
      <c r="J103" s="40">
        <v>189.16</v>
      </c>
      <c r="K103" s="41">
        <v>372</v>
      </c>
      <c r="L103" s="40">
        <v>25</v>
      </c>
    </row>
    <row r="104" spans="1:12" ht="15" x14ac:dyDescent="0.25">
      <c r="A104" s="51"/>
      <c r="B104" s="15"/>
      <c r="C104" s="11"/>
      <c r="D104" s="8"/>
      <c r="E104" s="42" t="s">
        <v>46</v>
      </c>
      <c r="F104" s="43">
        <v>50</v>
      </c>
      <c r="G104" s="43">
        <v>0.1</v>
      </c>
      <c r="H104" s="43">
        <v>1.3</v>
      </c>
      <c r="I104" s="43">
        <v>3.09</v>
      </c>
      <c r="J104" s="43">
        <v>28.15</v>
      </c>
      <c r="K104" s="44">
        <v>422</v>
      </c>
      <c r="L104" s="43">
        <v>3</v>
      </c>
    </row>
    <row r="105" spans="1:12" ht="15" x14ac:dyDescent="0.25">
      <c r="A105" s="20">
        <v>2</v>
      </c>
      <c r="B105" s="15"/>
      <c r="C105" s="11"/>
      <c r="D105" s="6"/>
      <c r="E105" s="42" t="s">
        <v>63</v>
      </c>
      <c r="F105" s="43">
        <v>150</v>
      </c>
      <c r="G105" s="43">
        <v>8.85</v>
      </c>
      <c r="H105" s="43">
        <v>6.61</v>
      </c>
      <c r="I105" s="43">
        <v>39.200000000000003</v>
      </c>
      <c r="J105" s="43">
        <v>254.55</v>
      </c>
      <c r="K105" s="44">
        <v>202</v>
      </c>
      <c r="L105" s="43">
        <v>12</v>
      </c>
    </row>
    <row r="106" spans="1:12" ht="15" x14ac:dyDescent="0.25">
      <c r="A106" s="23"/>
      <c r="B106" s="15"/>
      <c r="C106" s="11"/>
      <c r="D106" s="7" t="s">
        <v>21</v>
      </c>
      <c r="E106" s="42" t="s">
        <v>40</v>
      </c>
      <c r="F106" s="43">
        <v>200</v>
      </c>
      <c r="G106" s="43">
        <v>0.5</v>
      </c>
      <c r="H106" s="43">
        <v>0.2</v>
      </c>
      <c r="I106" s="43">
        <v>15.6</v>
      </c>
      <c r="J106" s="43">
        <v>66</v>
      </c>
      <c r="K106" s="44">
        <v>488</v>
      </c>
      <c r="L106" s="43">
        <v>7</v>
      </c>
    </row>
    <row r="107" spans="1:12" ht="25.5" x14ac:dyDescent="0.25">
      <c r="A107" s="23"/>
      <c r="B107" s="15"/>
      <c r="C107" s="11"/>
      <c r="D107" s="7" t="s">
        <v>22</v>
      </c>
      <c r="E107" s="42" t="s">
        <v>41</v>
      </c>
      <c r="F107" s="43">
        <v>30</v>
      </c>
      <c r="G107" s="43" t="s">
        <v>42</v>
      </c>
      <c r="H107" s="43" t="s">
        <v>43</v>
      </c>
      <c r="I107" s="43" t="s">
        <v>44</v>
      </c>
      <c r="J107" s="43">
        <v>78.3</v>
      </c>
      <c r="K107" s="44" t="s">
        <v>45</v>
      </c>
      <c r="L107" s="43">
        <v>5</v>
      </c>
    </row>
    <row r="108" spans="1:12" ht="15" x14ac:dyDescent="0.25">
      <c r="A108" s="23"/>
      <c r="B108" s="15"/>
      <c r="C108" s="11"/>
      <c r="D108" s="7" t="s">
        <v>23</v>
      </c>
      <c r="E108" s="42" t="s">
        <v>50</v>
      </c>
      <c r="F108" s="43">
        <v>50</v>
      </c>
      <c r="G108" s="43">
        <v>0.4</v>
      </c>
      <c r="H108" s="43">
        <v>0.4</v>
      </c>
      <c r="I108" s="43">
        <v>9.8000000000000007</v>
      </c>
      <c r="J108" s="43">
        <v>44</v>
      </c>
      <c r="K108" s="44">
        <v>82</v>
      </c>
      <c r="L108" s="43">
        <v>33</v>
      </c>
    </row>
    <row r="109" spans="1:12" ht="15" x14ac:dyDescent="0.25">
      <c r="A109" s="23"/>
      <c r="B109" s="15"/>
      <c r="C109" s="11"/>
      <c r="D109" s="6"/>
      <c r="E109" s="42" t="s">
        <v>75</v>
      </c>
      <c r="F109" s="43">
        <v>200</v>
      </c>
      <c r="G109" s="43">
        <v>5.8</v>
      </c>
      <c r="H109" s="43">
        <v>5</v>
      </c>
      <c r="I109" s="43">
        <v>9.6</v>
      </c>
      <c r="J109" s="43">
        <v>107</v>
      </c>
      <c r="K109" s="44">
        <v>468</v>
      </c>
      <c r="L109" s="43">
        <v>30</v>
      </c>
    </row>
    <row r="110" spans="1:12" ht="15" x14ac:dyDescent="0.25">
      <c r="A110" s="23"/>
      <c r="B110" s="15"/>
      <c r="C110" s="11"/>
      <c r="D110" s="6"/>
      <c r="E110" s="42" t="s">
        <v>48</v>
      </c>
      <c r="F110" s="43">
        <v>50</v>
      </c>
      <c r="G110" s="43">
        <v>0.55000000000000004</v>
      </c>
      <c r="H110" s="43">
        <v>0.1</v>
      </c>
      <c r="I110" s="43">
        <v>0.9</v>
      </c>
      <c r="J110" s="43" t="s">
        <v>49</v>
      </c>
      <c r="K110" s="44"/>
      <c r="L110" s="43">
        <v>15</v>
      </c>
    </row>
    <row r="111" spans="1:12" ht="15" x14ac:dyDescent="0.25">
      <c r="A111" s="23"/>
      <c r="B111" s="17"/>
      <c r="C111" s="8"/>
      <c r="D111" s="18" t="s">
        <v>32</v>
      </c>
      <c r="E111" s="9"/>
      <c r="F111" s="19">
        <f>SUM(F103:F110)</f>
        <v>820</v>
      </c>
      <c r="G111" s="19">
        <f t="shared" ref="G111:J111" si="50">SUM(G103:G110)</f>
        <v>28.21</v>
      </c>
      <c r="H111" s="19">
        <f t="shared" si="50"/>
        <v>24.490000000000002</v>
      </c>
      <c r="I111" s="19">
        <f t="shared" si="50"/>
        <v>88.99</v>
      </c>
      <c r="J111" s="19">
        <f t="shared" si="50"/>
        <v>767.16</v>
      </c>
      <c r="K111" s="25"/>
      <c r="L111" s="19">
        <f t="shared" ref="L111" si="51">SUM(L103:L110)</f>
        <v>130</v>
      </c>
    </row>
    <row r="112" spans="1:12" ht="15" x14ac:dyDescent="0.25">
      <c r="A112" s="24"/>
      <c r="B112" s="13">
        <f>B103</f>
        <v>1</v>
      </c>
      <c r="C112" s="10" t="s">
        <v>24</v>
      </c>
      <c r="D112" s="7" t="s">
        <v>25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6">
        <f>A105</f>
        <v>2</v>
      </c>
      <c r="B113" s="15"/>
      <c r="C113" s="11"/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7"/>
      <c r="C121" s="8"/>
      <c r="D121" s="18" t="s">
        <v>32</v>
      </c>
      <c r="E121" s="9"/>
      <c r="F121" s="19">
        <f>SUM(F112:F120)</f>
        <v>0</v>
      </c>
      <c r="G121" s="19">
        <f t="shared" ref="G121:J121" si="52">SUM(G112:G120)</f>
        <v>0</v>
      </c>
      <c r="H121" s="19">
        <f t="shared" si="52"/>
        <v>0</v>
      </c>
      <c r="I121" s="19">
        <f t="shared" si="52"/>
        <v>0</v>
      </c>
      <c r="J121" s="19">
        <f t="shared" si="52"/>
        <v>0</v>
      </c>
      <c r="K121" s="25"/>
      <c r="L121" s="19">
        <f t="shared" ref="L121" si="53">SUM(L112:L120)</f>
        <v>0</v>
      </c>
    </row>
    <row r="122" spans="1:12" ht="15" x14ac:dyDescent="0.2">
      <c r="A122" s="24"/>
      <c r="B122" s="30">
        <f>B103</f>
        <v>1</v>
      </c>
      <c r="C122" s="56" t="s">
        <v>4</v>
      </c>
      <c r="D122" s="57"/>
      <c r="E122" s="31"/>
      <c r="F122" s="32">
        <f>F111+F121</f>
        <v>820</v>
      </c>
      <c r="G122" s="32">
        <f t="shared" ref="G122" si="54">G111+G121</f>
        <v>28.21</v>
      </c>
      <c r="H122" s="32">
        <f t="shared" ref="H122" si="55">H111+H121</f>
        <v>24.490000000000002</v>
      </c>
      <c r="I122" s="32">
        <f t="shared" ref="I122" si="56">I111+I121</f>
        <v>88.99</v>
      </c>
      <c r="J122" s="32">
        <f t="shared" ref="J122:L122" si="57">J111+J121</f>
        <v>767.16</v>
      </c>
      <c r="K122" s="32"/>
      <c r="L122" s="32">
        <f t="shared" si="57"/>
        <v>130</v>
      </c>
    </row>
    <row r="123" spans="1:12" ht="15" x14ac:dyDescent="0.25">
      <c r="A123" s="29">
        <f>A105</f>
        <v>2</v>
      </c>
      <c r="B123" s="15">
        <v>2</v>
      </c>
      <c r="C123" s="22" t="s">
        <v>19</v>
      </c>
      <c r="D123" s="5" t="s">
        <v>20</v>
      </c>
      <c r="E123" s="39" t="s">
        <v>64</v>
      </c>
      <c r="F123" s="40">
        <v>100</v>
      </c>
      <c r="G123" s="40">
        <v>10.5</v>
      </c>
      <c r="H123" s="40">
        <v>17.100000000000001</v>
      </c>
      <c r="I123" s="40">
        <v>0.2</v>
      </c>
      <c r="J123" s="40">
        <v>197</v>
      </c>
      <c r="K123" s="41">
        <v>77</v>
      </c>
      <c r="L123" s="40">
        <v>25</v>
      </c>
    </row>
    <row r="124" spans="1:12" ht="15" x14ac:dyDescent="0.25">
      <c r="A124" s="14">
        <v>2</v>
      </c>
      <c r="B124" s="15"/>
      <c r="C124" s="11"/>
      <c r="D124" s="6"/>
      <c r="E124" s="42" t="s">
        <v>65</v>
      </c>
      <c r="F124" s="43">
        <v>150</v>
      </c>
      <c r="G124" s="43">
        <v>5.0999999999999996</v>
      </c>
      <c r="H124" s="43">
        <v>7.5</v>
      </c>
      <c r="I124" s="43">
        <v>28.5</v>
      </c>
      <c r="J124" s="43">
        <v>201.9</v>
      </c>
      <c r="K124" s="44">
        <v>256</v>
      </c>
      <c r="L124" s="43">
        <v>15</v>
      </c>
    </row>
    <row r="125" spans="1:12" ht="15" x14ac:dyDescent="0.25">
      <c r="A125" s="14"/>
      <c r="B125" s="15"/>
      <c r="C125" s="11"/>
      <c r="D125" s="7" t="s">
        <v>21</v>
      </c>
      <c r="E125" s="42" t="s">
        <v>66</v>
      </c>
      <c r="F125" s="43">
        <v>200</v>
      </c>
      <c r="G125" s="43">
        <v>0.4</v>
      </c>
      <c r="H125" s="43">
        <v>0.27</v>
      </c>
      <c r="I125" s="43">
        <v>17.2</v>
      </c>
      <c r="J125" s="43">
        <v>72.83</v>
      </c>
      <c r="K125" s="44"/>
      <c r="L125" s="43">
        <v>7</v>
      </c>
    </row>
    <row r="126" spans="1:12" ht="25.5" x14ac:dyDescent="0.25">
      <c r="A126" s="14"/>
      <c r="B126" s="15"/>
      <c r="C126" s="11"/>
      <c r="D126" s="7" t="s">
        <v>22</v>
      </c>
      <c r="E126" s="42" t="s">
        <v>41</v>
      </c>
      <c r="F126" s="43">
        <v>30</v>
      </c>
      <c r="G126" s="43" t="s">
        <v>42</v>
      </c>
      <c r="H126" s="43" t="s">
        <v>43</v>
      </c>
      <c r="I126" s="43" t="s">
        <v>44</v>
      </c>
      <c r="J126" s="43">
        <v>78.3</v>
      </c>
      <c r="K126" s="44" t="s">
        <v>45</v>
      </c>
      <c r="L126" s="43">
        <v>5</v>
      </c>
    </row>
    <row r="127" spans="1:12" ht="15" x14ac:dyDescent="0.25">
      <c r="A127" s="14"/>
      <c r="B127" s="15"/>
      <c r="C127" s="11"/>
      <c r="D127" s="7" t="s">
        <v>67</v>
      </c>
      <c r="E127" s="42" t="s">
        <v>77</v>
      </c>
      <c r="F127" s="43">
        <v>50</v>
      </c>
      <c r="G127" s="43">
        <v>3.1</v>
      </c>
      <c r="H127" s="43">
        <v>9</v>
      </c>
      <c r="I127" s="43">
        <v>34.35</v>
      </c>
      <c r="J127" s="43">
        <v>231</v>
      </c>
      <c r="K127" s="44">
        <v>583</v>
      </c>
      <c r="L127" s="43">
        <v>33</v>
      </c>
    </row>
    <row r="128" spans="1:12" ht="15" x14ac:dyDescent="0.25">
      <c r="A128" s="14"/>
      <c r="B128" s="15"/>
      <c r="C128" s="11"/>
      <c r="D128" s="6"/>
      <c r="E128" s="42" t="s">
        <v>52</v>
      </c>
      <c r="F128" s="43">
        <v>200</v>
      </c>
      <c r="G128" s="43">
        <v>5.8</v>
      </c>
      <c r="H128" s="43">
        <v>5</v>
      </c>
      <c r="I128" s="43">
        <v>9.6</v>
      </c>
      <c r="J128" s="43">
        <v>107</v>
      </c>
      <c r="K128" s="44">
        <v>468</v>
      </c>
      <c r="L128" s="43">
        <v>30</v>
      </c>
    </row>
    <row r="129" spans="1:12" ht="15" x14ac:dyDescent="0.25">
      <c r="A129" s="14"/>
      <c r="B129" s="15"/>
      <c r="C129" s="11"/>
      <c r="D129" s="6"/>
      <c r="E129" s="42" t="s">
        <v>48</v>
      </c>
      <c r="F129" s="43">
        <v>50</v>
      </c>
      <c r="G129" s="43">
        <v>0.55000000000000004</v>
      </c>
      <c r="H129" s="43">
        <v>0.1</v>
      </c>
      <c r="I129" s="43">
        <v>0.9</v>
      </c>
      <c r="J129" s="43" t="s">
        <v>49</v>
      </c>
      <c r="K129" s="44"/>
      <c r="L129" s="43">
        <v>15</v>
      </c>
    </row>
    <row r="130" spans="1:12" ht="15" x14ac:dyDescent="0.25">
      <c r="A130" s="14"/>
      <c r="B130" s="17"/>
      <c r="C130" s="8"/>
      <c r="D130" s="18" t="s">
        <v>32</v>
      </c>
      <c r="E130" s="9"/>
      <c r="F130" s="19">
        <f>SUM(F123:F129)</f>
        <v>780</v>
      </c>
      <c r="G130" s="19">
        <f t="shared" ref="G130:J130" si="58">SUM(G123:G129)</f>
        <v>25.450000000000003</v>
      </c>
      <c r="H130" s="19">
        <f t="shared" si="58"/>
        <v>38.970000000000006</v>
      </c>
      <c r="I130" s="19">
        <f t="shared" si="58"/>
        <v>90.75</v>
      </c>
      <c r="J130" s="19">
        <f t="shared" si="58"/>
        <v>888.03</v>
      </c>
      <c r="K130" s="25"/>
      <c r="L130" s="19">
        <f t="shared" ref="L130" si="59">SUM(L123:L129)</f>
        <v>130</v>
      </c>
    </row>
    <row r="131" spans="1:12" ht="15" x14ac:dyDescent="0.25">
      <c r="A131" s="16"/>
      <c r="B131" s="13">
        <f>B123</f>
        <v>2</v>
      </c>
      <c r="C131" s="10" t="s">
        <v>24</v>
      </c>
      <c r="D131" s="7" t="s">
        <v>25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3">
        <f>A124</f>
        <v>2</v>
      </c>
      <c r="B132" s="15"/>
      <c r="C132" s="11"/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7"/>
      <c r="C140" s="8"/>
      <c r="D140" s="18" t="s">
        <v>32</v>
      </c>
      <c r="E140" s="9"/>
      <c r="F140" s="19">
        <f>SUM(F131:F139)</f>
        <v>0</v>
      </c>
      <c r="G140" s="19">
        <f t="shared" ref="G140:J140" si="60">SUM(G131:G139)</f>
        <v>0</v>
      </c>
      <c r="H140" s="19">
        <f t="shared" si="60"/>
        <v>0</v>
      </c>
      <c r="I140" s="19">
        <f t="shared" si="60"/>
        <v>0</v>
      </c>
      <c r="J140" s="19">
        <f t="shared" si="60"/>
        <v>0</v>
      </c>
      <c r="K140" s="25"/>
      <c r="L140" s="19">
        <f t="shared" ref="L140" si="61">SUM(L131:L139)</f>
        <v>0</v>
      </c>
    </row>
    <row r="141" spans="1:12" ht="15" x14ac:dyDescent="0.2">
      <c r="A141" s="16"/>
      <c r="B141" s="33">
        <f>B123</f>
        <v>2</v>
      </c>
      <c r="C141" s="56" t="s">
        <v>4</v>
      </c>
      <c r="D141" s="57"/>
      <c r="E141" s="31"/>
      <c r="F141" s="32">
        <f>F130+F140</f>
        <v>780</v>
      </c>
      <c r="G141" s="32">
        <f t="shared" ref="G141" si="62">G130+G140</f>
        <v>25.450000000000003</v>
      </c>
      <c r="H141" s="32">
        <f t="shared" ref="H141" si="63">H130+H140</f>
        <v>38.970000000000006</v>
      </c>
      <c r="I141" s="32">
        <f t="shared" ref="I141" si="64">I130+I140</f>
        <v>90.75</v>
      </c>
      <c r="J141" s="32">
        <f t="shared" ref="J141:L141" si="65">J130+J140</f>
        <v>888.03</v>
      </c>
      <c r="K141" s="32"/>
      <c r="L141" s="32">
        <f t="shared" si="65"/>
        <v>130</v>
      </c>
    </row>
    <row r="142" spans="1:12" ht="15" x14ac:dyDescent="0.25">
      <c r="A142" s="33">
        <f>A124</f>
        <v>2</v>
      </c>
      <c r="B142" s="21">
        <v>3</v>
      </c>
      <c r="C142" s="22" t="s">
        <v>19</v>
      </c>
      <c r="D142" s="5" t="s">
        <v>20</v>
      </c>
      <c r="E142" s="39" t="s">
        <v>68</v>
      </c>
      <c r="F142" s="40">
        <v>90</v>
      </c>
      <c r="G142" s="40">
        <v>11</v>
      </c>
      <c r="H142" s="40">
        <v>11</v>
      </c>
      <c r="I142" s="40">
        <v>5.3</v>
      </c>
      <c r="J142" s="40">
        <v>174</v>
      </c>
      <c r="K142" s="41">
        <v>310</v>
      </c>
      <c r="L142" s="40">
        <v>25</v>
      </c>
    </row>
    <row r="143" spans="1:12" ht="15" x14ac:dyDescent="0.25">
      <c r="A143" s="52"/>
      <c r="B143" s="15"/>
      <c r="C143" s="11"/>
      <c r="D143" s="8"/>
      <c r="E143" s="42" t="s">
        <v>46</v>
      </c>
      <c r="F143" s="43">
        <v>50</v>
      </c>
      <c r="G143" s="43">
        <v>0.1</v>
      </c>
      <c r="H143" s="43">
        <v>1.3</v>
      </c>
      <c r="I143" s="43">
        <v>3.09</v>
      </c>
      <c r="J143" s="43">
        <v>28.15</v>
      </c>
      <c r="K143" s="44">
        <v>422</v>
      </c>
      <c r="L143" s="43">
        <v>3</v>
      </c>
    </row>
    <row r="144" spans="1:12" ht="15" x14ac:dyDescent="0.25">
      <c r="A144" s="20">
        <v>2</v>
      </c>
      <c r="B144" s="15"/>
      <c r="C144" s="11"/>
      <c r="D144" s="6"/>
      <c r="E144" s="42" t="s">
        <v>79</v>
      </c>
      <c r="F144" s="43">
        <v>150</v>
      </c>
      <c r="G144" s="43">
        <v>3.08</v>
      </c>
      <c r="H144" s="43">
        <v>2.33</v>
      </c>
      <c r="I144" s="43">
        <v>19.13</v>
      </c>
      <c r="J144" s="43">
        <v>109.81</v>
      </c>
      <c r="K144" s="44">
        <v>377</v>
      </c>
      <c r="L144" s="43">
        <v>12</v>
      </c>
    </row>
    <row r="145" spans="1:12" ht="15" x14ac:dyDescent="0.25">
      <c r="A145" s="23"/>
      <c r="B145" s="15"/>
      <c r="C145" s="11"/>
      <c r="D145" s="7" t="s">
        <v>21</v>
      </c>
      <c r="E145" s="42" t="s">
        <v>59</v>
      </c>
      <c r="F145" s="43">
        <v>200</v>
      </c>
      <c r="G145" s="43">
        <v>0.1</v>
      </c>
      <c r="H145" s="43">
        <v>0.1</v>
      </c>
      <c r="I145" s="43">
        <v>11.1</v>
      </c>
      <c r="J145" s="43">
        <v>46</v>
      </c>
      <c r="K145" s="44">
        <v>486</v>
      </c>
      <c r="L145" s="43">
        <v>7</v>
      </c>
    </row>
    <row r="146" spans="1:12" ht="15.75" customHeight="1" x14ac:dyDescent="0.25">
      <c r="A146" s="23"/>
      <c r="B146" s="15"/>
      <c r="C146" s="11"/>
      <c r="D146" s="7" t="s">
        <v>22</v>
      </c>
      <c r="E146" s="42" t="s">
        <v>41</v>
      </c>
      <c r="F146" s="43">
        <v>30</v>
      </c>
      <c r="G146" s="43" t="s">
        <v>42</v>
      </c>
      <c r="H146" s="43" t="s">
        <v>43</v>
      </c>
      <c r="I146" s="43" t="s">
        <v>44</v>
      </c>
      <c r="J146" s="43">
        <v>78.3</v>
      </c>
      <c r="K146" s="44" t="s">
        <v>45</v>
      </c>
      <c r="L146" s="43">
        <v>5</v>
      </c>
    </row>
    <row r="147" spans="1:12" ht="15" x14ac:dyDescent="0.25">
      <c r="A147" s="23"/>
      <c r="B147" s="15"/>
      <c r="C147" s="11"/>
      <c r="D147" s="7" t="s">
        <v>23</v>
      </c>
      <c r="E147" s="42" t="s">
        <v>50</v>
      </c>
      <c r="F147" s="43">
        <v>50</v>
      </c>
      <c r="G147" s="43">
        <v>0.4</v>
      </c>
      <c r="H147" s="43">
        <v>0.4</v>
      </c>
      <c r="I147" s="43">
        <v>9.8000000000000007</v>
      </c>
      <c r="J147" s="43">
        <v>44</v>
      </c>
      <c r="K147" s="44">
        <v>82</v>
      </c>
      <c r="L147" s="43">
        <v>33</v>
      </c>
    </row>
    <row r="148" spans="1:12" ht="15" x14ac:dyDescent="0.25">
      <c r="A148" s="23"/>
      <c r="B148" s="15"/>
      <c r="C148" s="11"/>
      <c r="D148" s="6"/>
      <c r="E148" s="42" t="s">
        <v>75</v>
      </c>
      <c r="F148" s="43">
        <v>200</v>
      </c>
      <c r="G148" s="43">
        <v>5.8</v>
      </c>
      <c r="H148" s="43">
        <v>5</v>
      </c>
      <c r="I148" s="43">
        <v>9.6</v>
      </c>
      <c r="J148" s="43">
        <v>107</v>
      </c>
      <c r="K148" s="44">
        <v>468</v>
      </c>
      <c r="L148" s="43">
        <v>30</v>
      </c>
    </row>
    <row r="149" spans="1:12" ht="15" x14ac:dyDescent="0.25">
      <c r="A149" s="23"/>
      <c r="B149" s="15"/>
      <c r="C149" s="11"/>
      <c r="D149" s="6"/>
      <c r="E149" s="42" t="s">
        <v>48</v>
      </c>
      <c r="F149" s="43">
        <v>50</v>
      </c>
      <c r="G149" s="43">
        <v>0.55000000000000004</v>
      </c>
      <c r="H149" s="43">
        <v>0.1</v>
      </c>
      <c r="I149" s="43">
        <v>0.9</v>
      </c>
      <c r="J149" s="43" t="s">
        <v>49</v>
      </c>
      <c r="K149" s="44"/>
      <c r="L149" s="43">
        <v>15</v>
      </c>
    </row>
    <row r="150" spans="1:12" ht="15" x14ac:dyDescent="0.25">
      <c r="A150" s="23"/>
      <c r="B150" s="17"/>
      <c r="C150" s="8"/>
      <c r="D150" s="18" t="s">
        <v>32</v>
      </c>
      <c r="E150" s="9"/>
      <c r="F150" s="19">
        <f>SUM(F142:F149)</f>
        <v>820</v>
      </c>
      <c r="G150" s="19">
        <f t="shared" ref="G150:J150" si="66">SUM(G142:G149)</f>
        <v>21.03</v>
      </c>
      <c r="H150" s="19">
        <f t="shared" si="66"/>
        <v>20.230000000000004</v>
      </c>
      <c r="I150" s="19">
        <f t="shared" si="66"/>
        <v>58.92</v>
      </c>
      <c r="J150" s="19">
        <f t="shared" si="66"/>
        <v>587.26</v>
      </c>
      <c r="K150" s="25"/>
      <c r="L150" s="19">
        <f t="shared" ref="L150" si="67">SUM(L142:L149)</f>
        <v>130</v>
      </c>
    </row>
    <row r="151" spans="1:12" ht="15" x14ac:dyDescent="0.25">
      <c r="A151" s="24"/>
      <c r="B151" s="13">
        <f>B142</f>
        <v>3</v>
      </c>
      <c r="C151" s="10" t="s">
        <v>24</v>
      </c>
      <c r="D151" s="7" t="s">
        <v>25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6">
        <f>A144</f>
        <v>2</v>
      </c>
      <c r="B152" s="15"/>
      <c r="C152" s="11"/>
      <c r="D152" s="7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27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30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31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7"/>
      <c r="C160" s="8"/>
      <c r="D160" s="18" t="s">
        <v>32</v>
      </c>
      <c r="E160" s="9"/>
      <c r="F160" s="19">
        <f>SUM(F151:F159)</f>
        <v>0</v>
      </c>
      <c r="G160" s="19">
        <f t="shared" ref="G160:J160" si="68">SUM(G151:G159)</f>
        <v>0</v>
      </c>
      <c r="H160" s="19">
        <f t="shared" si="68"/>
        <v>0</v>
      </c>
      <c r="I160" s="19">
        <f t="shared" si="68"/>
        <v>0</v>
      </c>
      <c r="J160" s="19">
        <f t="shared" si="68"/>
        <v>0</v>
      </c>
      <c r="K160" s="25"/>
      <c r="L160" s="19">
        <f t="shared" ref="L160" si="69">SUM(L151:L159)</f>
        <v>0</v>
      </c>
    </row>
    <row r="161" spans="1:12" ht="15" x14ac:dyDescent="0.2">
      <c r="A161" s="24"/>
      <c r="B161" s="30">
        <f>B142</f>
        <v>3</v>
      </c>
      <c r="C161" s="56" t="s">
        <v>4</v>
      </c>
      <c r="D161" s="57"/>
      <c r="E161" s="31"/>
      <c r="F161" s="32">
        <f>F150+F160</f>
        <v>820</v>
      </c>
      <c r="G161" s="32">
        <f t="shared" ref="G161" si="70">G150+G160</f>
        <v>21.03</v>
      </c>
      <c r="H161" s="32">
        <f t="shared" ref="H161" si="71">H150+H160</f>
        <v>20.230000000000004</v>
      </c>
      <c r="I161" s="32">
        <f t="shared" ref="I161" si="72">I150+I160</f>
        <v>58.92</v>
      </c>
      <c r="J161" s="32">
        <f t="shared" ref="J161:L161" si="73">J150+J160</f>
        <v>587.26</v>
      </c>
      <c r="K161" s="32"/>
      <c r="L161" s="32">
        <f t="shared" si="73"/>
        <v>130</v>
      </c>
    </row>
    <row r="162" spans="1:12" ht="15" x14ac:dyDescent="0.25">
      <c r="A162" s="29">
        <f>A144</f>
        <v>2</v>
      </c>
      <c r="B162" s="21">
        <v>4</v>
      </c>
      <c r="C162" s="22" t="s">
        <v>19</v>
      </c>
      <c r="D162" s="5" t="s">
        <v>20</v>
      </c>
      <c r="E162" s="39" t="s">
        <v>69</v>
      </c>
      <c r="F162" s="40">
        <v>90</v>
      </c>
      <c r="G162" s="40">
        <v>17.3</v>
      </c>
      <c r="H162" s="40">
        <v>15.45</v>
      </c>
      <c r="I162" s="40">
        <v>17.95</v>
      </c>
      <c r="J162" s="40">
        <v>280.2</v>
      </c>
      <c r="K162" s="41"/>
      <c r="L162" s="40">
        <v>25</v>
      </c>
    </row>
    <row r="163" spans="1:12" ht="15" x14ac:dyDescent="0.25">
      <c r="A163" s="51"/>
      <c r="B163" s="15"/>
      <c r="C163" s="11"/>
      <c r="D163" s="8"/>
      <c r="E163" s="42" t="s">
        <v>46</v>
      </c>
      <c r="F163" s="43">
        <v>50</v>
      </c>
      <c r="G163" s="43">
        <v>0.1</v>
      </c>
      <c r="H163" s="43">
        <v>1.3</v>
      </c>
      <c r="I163" s="43">
        <v>3.09</v>
      </c>
      <c r="J163" s="43">
        <v>28.15</v>
      </c>
      <c r="K163" s="44">
        <v>422</v>
      </c>
      <c r="L163" s="43">
        <v>3</v>
      </c>
    </row>
    <row r="164" spans="1:12" ht="15" x14ac:dyDescent="0.25">
      <c r="A164" s="20">
        <v>2</v>
      </c>
      <c r="B164" s="15"/>
      <c r="C164" s="11"/>
      <c r="D164" s="6"/>
      <c r="E164" s="42" t="s">
        <v>58</v>
      </c>
      <c r="F164" s="43">
        <v>150</v>
      </c>
      <c r="G164" s="43">
        <v>3.75</v>
      </c>
      <c r="H164" s="43">
        <v>4.87</v>
      </c>
      <c r="I164" s="43">
        <v>38.11</v>
      </c>
      <c r="J164" s="43">
        <v>211.2</v>
      </c>
      <c r="K164" s="44">
        <v>205</v>
      </c>
      <c r="L164" s="43">
        <v>12</v>
      </c>
    </row>
    <row r="165" spans="1:12" ht="15" x14ac:dyDescent="0.25">
      <c r="A165" s="23"/>
      <c r="B165" s="15"/>
      <c r="C165" s="11"/>
      <c r="D165" s="7" t="s">
        <v>21</v>
      </c>
      <c r="E165" s="42" t="s">
        <v>55</v>
      </c>
      <c r="F165" s="43">
        <v>200</v>
      </c>
      <c r="G165" s="43">
        <v>0.6</v>
      </c>
      <c r="H165" s="43">
        <v>0.1</v>
      </c>
      <c r="I165" s="43">
        <v>20.100000000000001</v>
      </c>
      <c r="J165" s="43">
        <v>84</v>
      </c>
      <c r="K165" s="44">
        <v>495</v>
      </c>
      <c r="L165" s="43">
        <v>7</v>
      </c>
    </row>
    <row r="166" spans="1:12" ht="25.5" x14ac:dyDescent="0.25">
      <c r="A166" s="23"/>
      <c r="B166" s="15"/>
      <c r="C166" s="11"/>
      <c r="D166" s="7" t="s">
        <v>22</v>
      </c>
      <c r="E166" s="42" t="s">
        <v>41</v>
      </c>
      <c r="F166" s="43">
        <v>30</v>
      </c>
      <c r="G166" s="43" t="s">
        <v>42</v>
      </c>
      <c r="H166" s="43" t="s">
        <v>43</v>
      </c>
      <c r="I166" s="43" t="s">
        <v>44</v>
      </c>
      <c r="J166" s="43">
        <v>78.3</v>
      </c>
      <c r="K166" s="44" t="s">
        <v>45</v>
      </c>
      <c r="L166" s="43">
        <v>5</v>
      </c>
    </row>
    <row r="167" spans="1:12" ht="15" x14ac:dyDescent="0.25">
      <c r="A167" s="23"/>
      <c r="B167" s="15"/>
      <c r="C167" s="11"/>
      <c r="D167" s="7" t="s">
        <v>53</v>
      </c>
      <c r="E167" s="42" t="s">
        <v>77</v>
      </c>
      <c r="F167" s="43">
        <v>50</v>
      </c>
      <c r="G167" s="43">
        <v>3.75</v>
      </c>
      <c r="H167" s="43">
        <v>4.9000000000000004</v>
      </c>
      <c r="I167" s="43">
        <v>37.200000000000003</v>
      </c>
      <c r="J167" s="43">
        <v>207.5</v>
      </c>
      <c r="K167" s="44">
        <v>582</v>
      </c>
      <c r="L167" s="43">
        <v>33</v>
      </c>
    </row>
    <row r="168" spans="1:12" ht="15" x14ac:dyDescent="0.25">
      <c r="A168" s="23"/>
      <c r="B168" s="15"/>
      <c r="C168" s="11"/>
      <c r="D168" s="6"/>
      <c r="E168" s="42" t="s">
        <v>52</v>
      </c>
      <c r="F168" s="43">
        <v>200</v>
      </c>
      <c r="G168" s="43">
        <v>5.8</v>
      </c>
      <c r="H168" s="43">
        <v>5</v>
      </c>
      <c r="I168" s="43">
        <v>9.6</v>
      </c>
      <c r="J168" s="43">
        <v>107</v>
      </c>
      <c r="K168" s="44">
        <v>468</v>
      </c>
      <c r="L168" s="43">
        <v>30</v>
      </c>
    </row>
    <row r="169" spans="1:12" ht="15" x14ac:dyDescent="0.25">
      <c r="A169" s="23"/>
      <c r="B169" s="15"/>
      <c r="C169" s="11"/>
      <c r="D169" s="6"/>
      <c r="E169" s="42" t="s">
        <v>48</v>
      </c>
      <c r="F169" s="43">
        <v>50</v>
      </c>
      <c r="G169" s="43">
        <v>0.55000000000000004</v>
      </c>
      <c r="H169" s="43">
        <v>0.1</v>
      </c>
      <c r="I169" s="43">
        <v>0.9</v>
      </c>
      <c r="J169" s="43" t="s">
        <v>49</v>
      </c>
      <c r="K169" s="44"/>
      <c r="L169" s="43">
        <v>15</v>
      </c>
    </row>
    <row r="170" spans="1:12" ht="15" x14ac:dyDescent="0.25">
      <c r="A170" s="23"/>
      <c r="B170" s="17"/>
      <c r="C170" s="8"/>
      <c r="D170" s="18" t="s">
        <v>32</v>
      </c>
      <c r="E170" s="9"/>
      <c r="F170" s="19">
        <f>SUM(F162:F169)</f>
        <v>820</v>
      </c>
      <c r="G170" s="19">
        <f t="shared" ref="G170:J170" si="74">SUM(G162:G169)</f>
        <v>31.850000000000005</v>
      </c>
      <c r="H170" s="19">
        <f t="shared" si="74"/>
        <v>31.720000000000006</v>
      </c>
      <c r="I170" s="19">
        <f t="shared" si="74"/>
        <v>126.95</v>
      </c>
      <c r="J170" s="19">
        <f t="shared" si="74"/>
        <v>996.34999999999991</v>
      </c>
      <c r="K170" s="25"/>
      <c r="L170" s="19">
        <f t="shared" ref="L170" si="75">SUM(L162:L169)</f>
        <v>130</v>
      </c>
    </row>
    <row r="171" spans="1:12" ht="15" x14ac:dyDescent="0.25">
      <c r="A171" s="24"/>
      <c r="B171" s="13">
        <f>B162</f>
        <v>4</v>
      </c>
      <c r="C171" s="10" t="s">
        <v>24</v>
      </c>
      <c r="D171" s="7" t="s">
        <v>25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6">
        <f>A164</f>
        <v>2</v>
      </c>
      <c r="B172" s="15"/>
      <c r="C172" s="11"/>
      <c r="D172" s="7" t="s">
        <v>26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28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29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30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31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7"/>
      <c r="C180" s="8"/>
      <c r="D180" s="18" t="s">
        <v>32</v>
      </c>
      <c r="E180" s="9"/>
      <c r="F180" s="19">
        <f>SUM(F171:F179)</f>
        <v>0</v>
      </c>
      <c r="G180" s="19">
        <f t="shared" ref="G180:J180" si="76">SUM(G171:G179)</f>
        <v>0</v>
      </c>
      <c r="H180" s="19">
        <f t="shared" si="76"/>
        <v>0</v>
      </c>
      <c r="I180" s="19">
        <f t="shared" si="76"/>
        <v>0</v>
      </c>
      <c r="J180" s="19">
        <f t="shared" si="76"/>
        <v>0</v>
      </c>
      <c r="K180" s="25"/>
      <c r="L180" s="19">
        <f t="shared" ref="L180" si="77">SUM(L171:L179)</f>
        <v>0</v>
      </c>
    </row>
    <row r="181" spans="1:12" ht="15" x14ac:dyDescent="0.2">
      <c r="A181" s="24"/>
      <c r="B181" s="30">
        <f>B162</f>
        <v>4</v>
      </c>
      <c r="C181" s="56" t="s">
        <v>4</v>
      </c>
      <c r="D181" s="57"/>
      <c r="E181" s="31"/>
      <c r="F181" s="32">
        <f>F170+F180</f>
        <v>820</v>
      </c>
      <c r="G181" s="32">
        <f t="shared" ref="G181" si="78">G170+G180</f>
        <v>31.850000000000005</v>
      </c>
      <c r="H181" s="32">
        <f t="shared" ref="H181" si="79">H170+H180</f>
        <v>31.720000000000006</v>
      </c>
      <c r="I181" s="32">
        <f t="shared" ref="I181" si="80">I170+I180</f>
        <v>126.95</v>
      </c>
      <c r="J181" s="32">
        <f t="shared" ref="J181:L181" si="81">J170+J180</f>
        <v>996.34999999999991</v>
      </c>
      <c r="K181" s="32"/>
      <c r="L181" s="32">
        <f t="shared" si="81"/>
        <v>130</v>
      </c>
    </row>
    <row r="182" spans="1:12" ht="15" x14ac:dyDescent="0.25">
      <c r="A182" s="29">
        <f>A164</f>
        <v>2</v>
      </c>
      <c r="B182" s="21">
        <v>5</v>
      </c>
      <c r="C182" s="22" t="s">
        <v>19</v>
      </c>
      <c r="D182" s="5" t="s">
        <v>20</v>
      </c>
      <c r="E182" s="39" t="s">
        <v>62</v>
      </c>
      <c r="F182" s="40">
        <v>90</v>
      </c>
      <c r="G182" s="40">
        <v>12.01</v>
      </c>
      <c r="H182" s="40">
        <v>10.88</v>
      </c>
      <c r="I182" s="40">
        <v>10.8</v>
      </c>
      <c r="J182" s="40">
        <v>189.16</v>
      </c>
      <c r="K182" s="41">
        <v>372</v>
      </c>
      <c r="L182" s="40">
        <v>25</v>
      </c>
    </row>
    <row r="183" spans="1:12" ht="15" x14ac:dyDescent="0.25">
      <c r="A183" s="51"/>
      <c r="B183" s="15"/>
      <c r="C183" s="11"/>
      <c r="D183" s="8"/>
      <c r="E183" s="42" t="s">
        <v>46</v>
      </c>
      <c r="F183" s="43">
        <v>50</v>
      </c>
      <c r="G183" s="43">
        <v>0.1</v>
      </c>
      <c r="H183" s="43">
        <v>1.3</v>
      </c>
      <c r="I183" s="43">
        <v>3.09</v>
      </c>
      <c r="J183" s="43">
        <v>28.15</v>
      </c>
      <c r="K183" s="44">
        <v>422</v>
      </c>
      <c r="L183" s="43">
        <v>3</v>
      </c>
    </row>
    <row r="184" spans="1:12" ht="15" x14ac:dyDescent="0.25">
      <c r="A184" s="20">
        <v>2</v>
      </c>
      <c r="B184" s="15"/>
      <c r="C184" s="11"/>
      <c r="D184" s="6"/>
      <c r="E184" s="42" t="s">
        <v>39</v>
      </c>
      <c r="F184" s="43">
        <v>150</v>
      </c>
      <c r="G184" s="43">
        <v>5.0999999999999996</v>
      </c>
      <c r="H184" s="43">
        <v>7.5</v>
      </c>
      <c r="I184" s="43">
        <v>28.5</v>
      </c>
      <c r="J184" s="43">
        <v>201.9</v>
      </c>
      <c r="K184" s="44">
        <v>256</v>
      </c>
      <c r="L184" s="43">
        <v>12</v>
      </c>
    </row>
    <row r="185" spans="1:12" ht="15" x14ac:dyDescent="0.25">
      <c r="A185" s="23"/>
      <c r="B185" s="15"/>
      <c r="C185" s="11"/>
      <c r="D185" s="7" t="s">
        <v>21</v>
      </c>
      <c r="E185" s="42" t="s">
        <v>66</v>
      </c>
      <c r="F185" s="43">
        <v>200</v>
      </c>
      <c r="G185" s="43">
        <v>0.4</v>
      </c>
      <c r="H185" s="43">
        <v>0.27</v>
      </c>
      <c r="I185" s="43">
        <v>17.2</v>
      </c>
      <c r="J185" s="43">
        <v>72.83</v>
      </c>
      <c r="K185" s="44"/>
      <c r="L185" s="43">
        <v>7</v>
      </c>
    </row>
    <row r="186" spans="1:12" ht="25.5" x14ac:dyDescent="0.25">
      <c r="A186" s="23"/>
      <c r="B186" s="15"/>
      <c r="C186" s="11"/>
      <c r="D186" s="7" t="s">
        <v>22</v>
      </c>
      <c r="E186" s="42" t="s">
        <v>41</v>
      </c>
      <c r="F186" s="43">
        <v>30</v>
      </c>
      <c r="G186" s="43" t="s">
        <v>42</v>
      </c>
      <c r="H186" s="43" t="s">
        <v>43</v>
      </c>
      <c r="I186" s="43" t="s">
        <v>44</v>
      </c>
      <c r="J186" s="43">
        <v>78.3</v>
      </c>
      <c r="K186" s="44" t="s">
        <v>45</v>
      </c>
      <c r="L186" s="43">
        <v>5</v>
      </c>
    </row>
    <row r="187" spans="1:12" ht="15" x14ac:dyDescent="0.25">
      <c r="A187" s="23"/>
      <c r="B187" s="15"/>
      <c r="C187" s="11"/>
      <c r="D187" s="7" t="s">
        <v>23</v>
      </c>
      <c r="E187" s="42" t="s">
        <v>50</v>
      </c>
      <c r="F187" s="43">
        <v>50</v>
      </c>
      <c r="G187" s="43">
        <v>0.4</v>
      </c>
      <c r="H187" s="43">
        <v>0.4</v>
      </c>
      <c r="I187" s="43">
        <v>9.8000000000000007</v>
      </c>
      <c r="J187" s="43">
        <v>44</v>
      </c>
      <c r="K187" s="44">
        <v>82</v>
      </c>
      <c r="L187" s="43">
        <v>33</v>
      </c>
    </row>
    <row r="188" spans="1:12" ht="15" x14ac:dyDescent="0.25">
      <c r="A188" s="23"/>
      <c r="B188" s="15"/>
      <c r="C188" s="11"/>
      <c r="D188" s="6"/>
      <c r="E188" s="42" t="s">
        <v>75</v>
      </c>
      <c r="F188" s="43">
        <v>200</v>
      </c>
      <c r="G188" s="43">
        <v>5.8</v>
      </c>
      <c r="H188" s="43">
        <v>5</v>
      </c>
      <c r="I188" s="43">
        <v>9.6</v>
      </c>
      <c r="J188" s="43">
        <v>107</v>
      </c>
      <c r="K188" s="44">
        <v>468</v>
      </c>
      <c r="L188" s="43">
        <v>30</v>
      </c>
    </row>
    <row r="189" spans="1:12" ht="15" x14ac:dyDescent="0.25">
      <c r="A189" s="23"/>
      <c r="B189" s="15"/>
      <c r="C189" s="11"/>
      <c r="D189" s="6"/>
      <c r="E189" s="42" t="s">
        <v>48</v>
      </c>
      <c r="F189" s="43">
        <v>50</v>
      </c>
      <c r="G189" s="43">
        <v>0.55000000000000004</v>
      </c>
      <c r="H189" s="43">
        <v>0.1</v>
      </c>
      <c r="I189" s="43">
        <v>0.9</v>
      </c>
      <c r="J189" s="43" t="s">
        <v>49</v>
      </c>
      <c r="K189" s="44"/>
      <c r="L189" s="43">
        <v>15</v>
      </c>
    </row>
    <row r="190" spans="1:12" ht="15.75" customHeight="1" x14ac:dyDescent="0.25">
      <c r="A190" s="23"/>
      <c r="B190" s="17"/>
      <c r="C190" s="8"/>
      <c r="D190" s="18" t="s">
        <v>32</v>
      </c>
      <c r="E190" s="9"/>
      <c r="F190" s="19">
        <f>SUM(F182:F189)</f>
        <v>820</v>
      </c>
      <c r="G190" s="19">
        <f t="shared" ref="G190:J190" si="82">SUM(G182:G189)</f>
        <v>24.36</v>
      </c>
      <c r="H190" s="19">
        <f t="shared" si="82"/>
        <v>25.45</v>
      </c>
      <c r="I190" s="19">
        <f t="shared" si="82"/>
        <v>79.89</v>
      </c>
      <c r="J190" s="19">
        <f t="shared" si="82"/>
        <v>721.34</v>
      </c>
      <c r="K190" s="25"/>
      <c r="L190" s="19">
        <f t="shared" ref="L190" si="83">SUM(L182:L189)</f>
        <v>130</v>
      </c>
    </row>
    <row r="191" spans="1:12" ht="15" x14ac:dyDescent="0.25">
      <c r="A191" s="24"/>
      <c r="B191" s="13">
        <f>B182</f>
        <v>5</v>
      </c>
      <c r="C191" s="10" t="s">
        <v>24</v>
      </c>
      <c r="D191" s="7" t="s">
        <v>25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6">
        <f>A184</f>
        <v>2</v>
      </c>
      <c r="B192" s="15"/>
      <c r="C192" s="11"/>
      <c r="D192" s="7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27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28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29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30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31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7"/>
      <c r="C200" s="8"/>
      <c r="D200" s="18" t="s">
        <v>32</v>
      </c>
      <c r="E200" s="9"/>
      <c r="F200" s="19">
        <f>SUM(F191:F199)</f>
        <v>0</v>
      </c>
      <c r="G200" s="19">
        <f t="shared" ref="G200:J200" si="84">SUM(G191:G199)</f>
        <v>0</v>
      </c>
      <c r="H200" s="19">
        <f t="shared" si="84"/>
        <v>0</v>
      </c>
      <c r="I200" s="19">
        <f t="shared" si="84"/>
        <v>0</v>
      </c>
      <c r="J200" s="19">
        <f t="shared" si="84"/>
        <v>0</v>
      </c>
      <c r="K200" s="25"/>
      <c r="L200" s="19">
        <f t="shared" ref="L200" si="85">SUM(L191:L199)</f>
        <v>0</v>
      </c>
    </row>
    <row r="201" spans="1:12" ht="15" x14ac:dyDescent="0.2">
      <c r="A201" s="24"/>
      <c r="B201" s="30">
        <f>B182</f>
        <v>5</v>
      </c>
      <c r="C201" s="56" t="s">
        <v>4</v>
      </c>
      <c r="D201" s="57"/>
      <c r="E201" s="31"/>
      <c r="F201" s="32">
        <f>F190+F200</f>
        <v>820</v>
      </c>
      <c r="G201" s="32">
        <f t="shared" ref="G201" si="86">G190+G200</f>
        <v>24.36</v>
      </c>
      <c r="H201" s="32">
        <f t="shared" ref="H201" si="87">H190+H200</f>
        <v>25.45</v>
      </c>
      <c r="I201" s="32">
        <f t="shared" ref="I201" si="88">I190+I200</f>
        <v>79.89</v>
      </c>
      <c r="J201" s="32">
        <f t="shared" ref="J201:L201" si="89">J190+J200</f>
        <v>721.34</v>
      </c>
      <c r="K201" s="32"/>
      <c r="L201" s="32">
        <f t="shared" si="89"/>
        <v>130</v>
      </c>
    </row>
    <row r="202" spans="1:12" x14ac:dyDescent="0.2">
      <c r="A202" s="29">
        <f>A184</f>
        <v>2</v>
      </c>
      <c r="B202" s="28"/>
      <c r="C202" s="58" t="s">
        <v>5</v>
      </c>
      <c r="D202" s="58"/>
      <c r="E202" s="58"/>
      <c r="F202" s="34">
        <f>(F25+F44+F63+F83+F102+F122+F141+F161+F181+F201)/(IF(F25=0,0,1)+IF(F44=0,0,1)+IF(F63=0,0,1)+IF(F83=0,0,1)+IF(F102=0,0,1)+IF(F122=0,0,1)+IF(F141=0,0,1)+IF(F161=0,0,1)+IF(F181=0,0,1)+IF(F201=0,0,1))</f>
        <v>754</v>
      </c>
      <c r="G202" s="34">
        <f>(G25+G44+G63+G83+G102+G122+G141+G161+G181+G201)/(IF(G25=0,0,1)+IF(G44=0,0,1)+IF(G63=0,0,1)+IF(G83=0,0,1)+IF(G102=0,0,1)+IF(G122=0,0,1)+IF(G141=0,0,1)+IF(G161=0,0,1)+IF(G181=0,0,1)+IF(G201=0,0,1))</f>
        <v>26.784000000000002</v>
      </c>
      <c r="H202" s="34">
        <f>(H25+H44+H63+H83+H102+H122+H141+H161+H181+H201)/(IF(H25=0,0,1)+IF(H44=0,0,1)+IF(H63=0,0,1)+IF(H83=0,0,1)+IF(H102=0,0,1)+IF(H122=0,0,1)+IF(H141=0,0,1)+IF(H161=0,0,1)+IF(H181=0,0,1)+IF(H201=0,0,1))</f>
        <v>28.759000000000004</v>
      </c>
      <c r="I202" s="34">
        <f>(I25+I44+I63+I83+I102+I122+I141+I161+I181+I201)/(IF(I25=0,0,1)+IF(I44=0,0,1)+IF(I63=0,0,1)+IF(I83=0,0,1)+IF(I102=0,0,1)+IF(I122=0,0,1)+IF(I141=0,0,1)+IF(I161=0,0,1)+IF(I181=0,0,1)+IF(I201=0,0,1))</f>
        <v>84.820999999999998</v>
      </c>
      <c r="J202" s="34">
        <f>(J25+J44+J63+J83+J102+J122+J141+J161+J181+J201)/(IF(J25=0,0,1)+IF(J44=0,0,1)+IF(J63=0,0,1)+IF(J83=0,0,1)+IF(J102=0,0,1)+IF(J122=0,0,1)+IF(J141=0,0,1)+IF(J161=0,0,1)+IF(J181=0,0,1)+IF(J201=0,0,1))</f>
        <v>778.45399999999995</v>
      </c>
      <c r="K202" s="34"/>
      <c r="L202" s="34">
        <f>(L25+L44+L63+L83+L102+L122+L141+L161+L181+L201)/(IF(L25=0,0,1)+IF(L44=0,0,1)+IF(L63=0,0,1)+IF(L83=0,0,1)+IF(L102=0,0,1)+IF(L122=0,0,1)+IF(L141=0,0,1)+IF(L161=0,0,1)+IF(L181=0,0,1)+IF(L201=0,0,1))</f>
        <v>130</v>
      </c>
    </row>
    <row r="203" spans="1:12" x14ac:dyDescent="0.2">
      <c r="A203" s="27"/>
    </row>
  </sheetData>
  <mergeCells count="14">
    <mergeCell ref="C83:D83"/>
    <mergeCell ref="C102:D102"/>
    <mergeCell ref="C25:D25"/>
    <mergeCell ref="C202:E202"/>
    <mergeCell ref="C201:D201"/>
    <mergeCell ref="C122:D122"/>
    <mergeCell ref="C141:D141"/>
    <mergeCell ref="C161:D161"/>
    <mergeCell ref="C181:D181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Organizator</cp:lastModifiedBy>
  <dcterms:created xsi:type="dcterms:W3CDTF">2022-05-16T14:23:56Z</dcterms:created>
  <dcterms:modified xsi:type="dcterms:W3CDTF">2024-09-26T11:42:09Z</dcterms:modified>
</cp:coreProperties>
</file>